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 name="Sheet3" sheetId="3" r:id="rId3"/>
  </sheets>
  <definedNames>
    <definedName name="_xlnm._FilterDatabase" localSheetId="0" hidden="1">Sheet1!$A$2:$M$54</definedName>
    <definedName name="_xlnm.Print_Titles" localSheetId="0">Sheet1!$1:$2</definedName>
  </definedNames>
  <calcPr calcId="144525"/>
</workbook>
</file>

<file path=xl/sharedStrings.xml><?xml version="1.0" encoding="utf-8"?>
<sst xmlns="http://schemas.openxmlformats.org/spreadsheetml/2006/main" count="330" uniqueCount="172">
  <si>
    <t>2025年广东省徐闻县县直医疗卫生单位公开招聘工作人员考试总成绩及入围体检人员名单</t>
  </si>
  <si>
    <t>序号</t>
  </si>
  <si>
    <t>招聘单位</t>
  </si>
  <si>
    <t>招聘岗位</t>
  </si>
  <si>
    <t>岗位代码</t>
  </si>
  <si>
    <t>招聘人数</t>
  </si>
  <si>
    <t>准考证号</t>
  </si>
  <si>
    <t>姓名</t>
  </si>
  <si>
    <t>笔试成绩</t>
  </si>
  <si>
    <t>面试成绩</t>
  </si>
  <si>
    <t>总成绩</t>
  </si>
  <si>
    <t>排名</t>
  </si>
  <si>
    <t>是否入围
体检</t>
  </si>
  <si>
    <t>备注</t>
  </si>
  <si>
    <t>徐闻县人民医院</t>
  </si>
  <si>
    <t>麻醉科医师</t>
  </si>
  <si>
    <t>2025001</t>
  </si>
  <si>
    <t>20250100102</t>
  </si>
  <si>
    <t>谢和胤</t>
  </si>
  <si>
    <t>是</t>
  </si>
  <si>
    <t>20250100106</t>
  </si>
  <si>
    <t>李春媚</t>
  </si>
  <si>
    <t>20250100103</t>
  </si>
  <si>
    <t>陈开景</t>
  </si>
  <si>
    <t>20250100101</t>
  </si>
  <si>
    <t>许慎波</t>
  </si>
  <si>
    <t>20250100104</t>
  </si>
  <si>
    <t>方贵表</t>
  </si>
  <si>
    <t>否</t>
  </si>
  <si>
    <t>20250100105</t>
  </si>
  <si>
    <t>倪传任</t>
  </si>
  <si>
    <t>妇产科医师</t>
  </si>
  <si>
    <t>2025002</t>
  </si>
  <si>
    <t>20250100110</t>
  </si>
  <si>
    <t>钟康平</t>
  </si>
  <si>
    <t>高压氧科医师</t>
  </si>
  <si>
    <t>2025004</t>
  </si>
  <si>
    <t>20250100112</t>
  </si>
  <si>
    <t>陈玉锦</t>
  </si>
  <si>
    <t>普通外科医师</t>
  </si>
  <si>
    <t>2025007</t>
  </si>
  <si>
    <t>20250100113</t>
  </si>
  <si>
    <t>谭德智</t>
  </si>
  <si>
    <t>皮肤科医师</t>
  </si>
  <si>
    <t>2025008</t>
  </si>
  <si>
    <t>20250100115</t>
  </si>
  <si>
    <t>伍德恒</t>
  </si>
  <si>
    <t>病理医生</t>
  </si>
  <si>
    <t>2025011</t>
  </si>
  <si>
    <t>20250100118</t>
  </si>
  <si>
    <t>陈奕伊</t>
  </si>
  <si>
    <t>20250100119</t>
  </si>
  <si>
    <t>林统捷</t>
  </si>
  <si>
    <t>急诊医学科内科医师</t>
  </si>
  <si>
    <t>2025012</t>
  </si>
  <si>
    <t>20250100122</t>
  </si>
  <si>
    <t>李泉霖</t>
  </si>
  <si>
    <t>急诊医学科外科医师</t>
  </si>
  <si>
    <t>2025013</t>
  </si>
  <si>
    <t>20250100123</t>
  </si>
  <si>
    <t>吴明城</t>
  </si>
  <si>
    <t>20250100124</t>
  </si>
  <si>
    <t>莫映</t>
  </si>
  <si>
    <t>内科医师</t>
  </si>
  <si>
    <t>2025014</t>
  </si>
  <si>
    <t>20250100125</t>
  </si>
  <si>
    <t>林德铭</t>
  </si>
  <si>
    <t>财务科</t>
  </si>
  <si>
    <t>2025015</t>
  </si>
  <si>
    <t>20250200617</t>
  </si>
  <si>
    <t>陈秀云</t>
  </si>
  <si>
    <t>20250200410</t>
  </si>
  <si>
    <t>李耀魁</t>
  </si>
  <si>
    <t>20250200512</t>
  </si>
  <si>
    <t>黄海燕</t>
  </si>
  <si>
    <t>办公室</t>
  </si>
  <si>
    <t>2025016</t>
  </si>
  <si>
    <t>20250200716</t>
  </si>
  <si>
    <t>黄丹丹</t>
  </si>
  <si>
    <t>20250200723</t>
  </si>
  <si>
    <t>董兴胶</t>
  </si>
  <si>
    <t>20250200818</t>
  </si>
  <si>
    <t>张悦煦</t>
  </si>
  <si>
    <t>缺考</t>
  </si>
  <si>
    <t>总务科</t>
  </si>
  <si>
    <t>2025017</t>
  </si>
  <si>
    <t>20250200905</t>
  </si>
  <si>
    <t>伍先睿</t>
  </si>
  <si>
    <t>20250200923</t>
  </si>
  <si>
    <t>廖憧</t>
  </si>
  <si>
    <t>20250200917</t>
  </si>
  <si>
    <t>黄胜闻</t>
  </si>
  <si>
    <t>临床科室
护士岗位</t>
  </si>
  <si>
    <t>2025018</t>
  </si>
  <si>
    <t>20250100201</t>
  </si>
  <si>
    <t>陈思蕊</t>
  </si>
  <si>
    <t>20250100206</t>
  </si>
  <si>
    <t>井苗</t>
  </si>
  <si>
    <t>20250100209</t>
  </si>
  <si>
    <t>刘晓敏</t>
  </si>
  <si>
    <t>20250100128</t>
  </si>
  <si>
    <t>黄爱静</t>
  </si>
  <si>
    <t>20250100202</t>
  </si>
  <si>
    <t>覃敏惠</t>
  </si>
  <si>
    <t>20250100130</t>
  </si>
  <si>
    <t>符宝娣</t>
  </si>
  <si>
    <t>信息科职员</t>
  </si>
  <si>
    <t>2025019</t>
  </si>
  <si>
    <t>20250201019</t>
  </si>
  <si>
    <t>袁文康</t>
  </si>
  <si>
    <t>20250201427</t>
  </si>
  <si>
    <t>罗基松</t>
  </si>
  <si>
    <t>20250201429</t>
  </si>
  <si>
    <t>钟文迪</t>
  </si>
  <si>
    <t>徐闻县中医医院</t>
  </si>
  <si>
    <t>纪检科</t>
  </si>
  <si>
    <t>2025026</t>
  </si>
  <si>
    <t>20250201719</t>
  </si>
  <si>
    <t>莫沐</t>
  </si>
  <si>
    <t>20250201725</t>
  </si>
  <si>
    <t>陈泱彤</t>
  </si>
  <si>
    <t>20250201806</t>
  </si>
  <si>
    <t>黄允权</t>
  </si>
  <si>
    <t>徐闻县妇幼保健计划生育服务中心</t>
  </si>
  <si>
    <t>眼科医生</t>
  </si>
  <si>
    <t>2025027</t>
  </si>
  <si>
    <t>20250100212</t>
  </si>
  <si>
    <t>黄贝儒</t>
  </si>
  <si>
    <t>妇产科医生</t>
  </si>
  <si>
    <t>2025030</t>
  </si>
  <si>
    <t>20250100215</t>
  </si>
  <si>
    <t>金姗姗</t>
  </si>
  <si>
    <t>儿科医生</t>
  </si>
  <si>
    <t>2025032</t>
  </si>
  <si>
    <t>20250100217</t>
  </si>
  <si>
    <t>吴明映</t>
  </si>
  <si>
    <t>20250100218</t>
  </si>
  <si>
    <t>孟成茂</t>
  </si>
  <si>
    <t>内科医生</t>
  </si>
  <si>
    <t>2025035</t>
  </si>
  <si>
    <t>20250100221</t>
  </si>
  <si>
    <t>陈锦清</t>
  </si>
  <si>
    <t>20250100220</t>
  </si>
  <si>
    <t>秦烨</t>
  </si>
  <si>
    <t>外科医生</t>
  </si>
  <si>
    <t>2025036</t>
  </si>
  <si>
    <t>20250100223</t>
  </si>
  <si>
    <t>梁德成</t>
  </si>
  <si>
    <t>临床药师</t>
  </si>
  <si>
    <t>2025040</t>
  </si>
  <si>
    <t>20250100227</t>
  </si>
  <si>
    <t>赖光侥</t>
  </si>
  <si>
    <t>康复科技师</t>
  </si>
  <si>
    <t>2025041</t>
  </si>
  <si>
    <t>20250100229</t>
  </si>
  <si>
    <t>黎甜甜</t>
  </si>
  <si>
    <t>2025042</t>
  </si>
  <si>
    <t>20250100309</t>
  </si>
  <si>
    <t>廖春晓</t>
  </si>
  <si>
    <t>谭芬芬</t>
  </si>
  <si>
    <t>网络技术员</t>
  </si>
  <si>
    <t>2025045</t>
  </si>
  <si>
    <t>20250201818</t>
  </si>
  <si>
    <t>龙焕涛</t>
  </si>
  <si>
    <t>会计员</t>
  </si>
  <si>
    <t>2025046</t>
  </si>
  <si>
    <t>20250201827</t>
  </si>
  <si>
    <t>欧奇宇</t>
  </si>
  <si>
    <t>20250202003</t>
  </si>
  <si>
    <t>韩启发</t>
  </si>
  <si>
    <t>20250202017</t>
  </si>
  <si>
    <t>蒙永恒</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</si>
</sst>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27">
    <font>
      <sz val="11"/>
      <color theme="1"/>
      <name val="宋体"/>
      <charset val="134"/>
      <scheme val="minor"/>
    </font>
    <font>
      <b/>
      <sz val="24"/>
      <name val="宋体"/>
      <charset val="134"/>
    </font>
    <font>
      <b/>
      <sz val="14"/>
      <name val="宋体"/>
      <charset val="134"/>
    </font>
    <font>
      <sz val="14"/>
      <name val="宋体"/>
      <charset val="134"/>
    </font>
    <font>
      <sz val="14"/>
      <name val="宋体"/>
      <charset val="0"/>
    </font>
    <font>
      <sz val="14"/>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xf numFmtId="0" fontId="25" fillId="0" borderId="0"/>
    <xf numFmtId="0" fontId="26" fillId="0" borderId="0"/>
  </cellStyleXfs>
  <cellXfs count="20">
    <xf numFmtId="0" fontId="0" fillId="0" borderId="0" xfId="0">
      <alignment vertical="center"/>
    </xf>
    <xf numFmtId="0" fontId="0" fillId="0" borderId="0" xfId="0" applyFont="1" applyFill="1" applyAlignment="1">
      <alignment vertical="center"/>
    </xf>
    <xf numFmtId="0" fontId="0" fillId="2" borderId="0" xfId="0" applyFill="1">
      <alignment vertical="center"/>
    </xf>
    <xf numFmtId="0" fontId="0" fillId="0" borderId="0" xfId="0" applyFill="1">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5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5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177" fontId="5" fillId="2"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_Sheet1_1"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4"/>
  <sheetViews>
    <sheetView tabSelected="1" zoomScale="85" zoomScaleNormal="85" workbookViewId="0">
      <pane xSplit="1" ySplit="2" topLeftCell="B3" activePane="bottomRight" state="frozen"/>
      <selection/>
      <selection pane="topRight"/>
      <selection pane="bottomLeft"/>
      <selection pane="bottomRight" activeCell="N3" sqref="N3"/>
    </sheetView>
  </sheetViews>
  <sheetFormatPr defaultColWidth="9" defaultRowHeight="13.5"/>
  <cols>
    <col min="2" max="2" width="24.2666666666667" customWidth="1"/>
    <col min="3" max="3" width="17.05" customWidth="1"/>
    <col min="4" max="4" width="12.875" customWidth="1"/>
    <col min="5" max="5" width="12.5" customWidth="1"/>
    <col min="6" max="6" width="15.875" customWidth="1"/>
    <col min="7" max="7" width="14.25" customWidth="1"/>
    <col min="8" max="8" width="13.25" style="2" customWidth="1"/>
    <col min="9" max="9" width="13.25" style="3" customWidth="1"/>
    <col min="10" max="10" width="13.25" customWidth="1"/>
    <col min="11" max="11" width="9.125"/>
    <col min="12" max="12" width="12.35" customWidth="1"/>
    <col min="13" max="13" width="11.9083333333333" customWidth="1"/>
  </cols>
  <sheetData>
    <row r="1" ht="55" customHeight="1" spans="1:13">
      <c r="A1" s="4" t="s">
        <v>0</v>
      </c>
      <c r="B1" s="4"/>
      <c r="C1" s="4"/>
      <c r="D1" s="4"/>
      <c r="E1" s="4"/>
      <c r="F1" s="4"/>
      <c r="G1" s="4"/>
      <c r="H1" s="4"/>
      <c r="I1" s="14"/>
      <c r="J1" s="4"/>
      <c r="K1" s="4"/>
      <c r="L1" s="4"/>
      <c r="M1" s="4"/>
    </row>
    <row r="2" ht="55" customHeight="1" spans="1:13">
      <c r="A2" s="5" t="s">
        <v>1</v>
      </c>
      <c r="B2" s="6" t="s">
        <v>2</v>
      </c>
      <c r="C2" s="6" t="s">
        <v>3</v>
      </c>
      <c r="D2" s="7" t="s">
        <v>4</v>
      </c>
      <c r="E2" s="6" t="s">
        <v>5</v>
      </c>
      <c r="F2" s="8" t="s">
        <v>6</v>
      </c>
      <c r="G2" s="8" t="s">
        <v>7</v>
      </c>
      <c r="H2" s="7" t="s">
        <v>8</v>
      </c>
      <c r="I2" s="15" t="s">
        <v>9</v>
      </c>
      <c r="J2" s="7" t="s">
        <v>10</v>
      </c>
      <c r="K2" s="8" t="s">
        <v>11</v>
      </c>
      <c r="L2" s="5" t="s">
        <v>12</v>
      </c>
      <c r="M2" s="8" t="s">
        <v>13</v>
      </c>
    </row>
    <row r="3" s="1" customFormat="1" ht="55" customHeight="1" spans="1:13">
      <c r="A3" s="9">
        <v>1</v>
      </c>
      <c r="B3" s="10" t="s">
        <v>14</v>
      </c>
      <c r="C3" s="10" t="s">
        <v>15</v>
      </c>
      <c r="D3" s="11" t="s">
        <v>16</v>
      </c>
      <c r="E3" s="12">
        <v>4</v>
      </c>
      <c r="F3" s="11" t="s">
        <v>17</v>
      </c>
      <c r="G3" s="11" t="s">
        <v>18</v>
      </c>
      <c r="H3" s="13">
        <v>81.76</v>
      </c>
      <c r="I3" s="16">
        <v>76.2</v>
      </c>
      <c r="J3" s="17">
        <f>H3*0.5+I3*0.5</f>
        <v>78.98</v>
      </c>
      <c r="K3" s="18">
        <f>SUMPRODUCT((D:D=D3)*(J:J&gt;J3))+1</f>
        <v>1</v>
      </c>
      <c r="L3" s="19" t="s">
        <v>19</v>
      </c>
      <c r="M3" s="19"/>
    </row>
    <row r="4" s="1" customFormat="1" ht="55" customHeight="1" spans="1:13">
      <c r="A4" s="9">
        <v>2</v>
      </c>
      <c r="B4" s="10" t="s">
        <v>14</v>
      </c>
      <c r="C4" s="10" t="s">
        <v>15</v>
      </c>
      <c r="D4" s="11" t="s">
        <v>16</v>
      </c>
      <c r="E4" s="12">
        <v>4</v>
      </c>
      <c r="F4" s="11" t="s">
        <v>20</v>
      </c>
      <c r="G4" s="11" t="s">
        <v>21</v>
      </c>
      <c r="H4" s="13">
        <v>76.96</v>
      </c>
      <c r="I4" s="16">
        <v>70.25</v>
      </c>
      <c r="J4" s="17">
        <f>H4*0.5+I4*0.5</f>
        <v>73.605</v>
      </c>
      <c r="K4" s="18">
        <f>SUMPRODUCT((D:D=D4)*(J:J&gt;J4))+1</f>
        <v>2</v>
      </c>
      <c r="L4" s="19" t="s">
        <v>19</v>
      </c>
      <c r="M4" s="19"/>
    </row>
    <row r="5" s="1" customFormat="1" ht="55" customHeight="1" spans="1:13">
      <c r="A5" s="9">
        <v>3</v>
      </c>
      <c r="B5" s="10" t="s">
        <v>14</v>
      </c>
      <c r="C5" s="10" t="s">
        <v>15</v>
      </c>
      <c r="D5" s="11" t="s">
        <v>16</v>
      </c>
      <c r="E5" s="12">
        <v>4</v>
      </c>
      <c r="F5" s="11" t="s">
        <v>22</v>
      </c>
      <c r="G5" s="11" t="s">
        <v>23</v>
      </c>
      <c r="H5" s="13">
        <v>72.13</v>
      </c>
      <c r="I5" s="16">
        <v>72.25</v>
      </c>
      <c r="J5" s="17">
        <f>H5*0.5+I5*0.5</f>
        <v>72.19</v>
      </c>
      <c r="K5" s="18">
        <f>SUMPRODUCT((D:D=D5)*(J:J&gt;J5))+1</f>
        <v>3</v>
      </c>
      <c r="L5" s="19" t="s">
        <v>19</v>
      </c>
      <c r="M5" s="19"/>
    </row>
    <row r="6" s="1" customFormat="1" ht="55" customHeight="1" spans="1:13">
      <c r="A6" s="9">
        <v>4</v>
      </c>
      <c r="B6" s="10" t="s">
        <v>14</v>
      </c>
      <c r="C6" s="10" t="s">
        <v>15</v>
      </c>
      <c r="D6" s="11" t="s">
        <v>16</v>
      </c>
      <c r="E6" s="12">
        <v>4</v>
      </c>
      <c r="F6" s="11" t="s">
        <v>24</v>
      </c>
      <c r="G6" s="11" t="s">
        <v>25</v>
      </c>
      <c r="H6" s="13">
        <v>68.9</v>
      </c>
      <c r="I6" s="16">
        <v>71.9</v>
      </c>
      <c r="J6" s="17">
        <f>H6*0.5+I6*0.5</f>
        <v>70.4</v>
      </c>
      <c r="K6" s="18">
        <f>SUMPRODUCT((D:D=D6)*(J:J&gt;J6))+1</f>
        <v>4</v>
      </c>
      <c r="L6" s="19" t="s">
        <v>19</v>
      </c>
      <c r="M6" s="19"/>
    </row>
    <row r="7" s="1" customFormat="1" ht="55" customHeight="1" spans="1:13">
      <c r="A7" s="9">
        <v>5</v>
      </c>
      <c r="B7" s="10" t="s">
        <v>14</v>
      </c>
      <c r="C7" s="10" t="s">
        <v>15</v>
      </c>
      <c r="D7" s="11" t="s">
        <v>16</v>
      </c>
      <c r="E7" s="12">
        <v>4</v>
      </c>
      <c r="F7" s="11" t="s">
        <v>26</v>
      </c>
      <c r="G7" s="11" t="s">
        <v>27</v>
      </c>
      <c r="H7" s="13">
        <v>61.98</v>
      </c>
      <c r="I7" s="16">
        <v>71.8</v>
      </c>
      <c r="J7" s="17">
        <f>H7*0.5+I7*0.5</f>
        <v>66.89</v>
      </c>
      <c r="K7" s="18">
        <f>SUMPRODUCT((D:D=D7)*(J:J&gt;J7))+1</f>
        <v>5</v>
      </c>
      <c r="L7" s="19" t="s">
        <v>28</v>
      </c>
      <c r="M7" s="19"/>
    </row>
    <row r="8" s="1" customFormat="1" ht="55" customHeight="1" spans="1:13">
      <c r="A8" s="9">
        <v>6</v>
      </c>
      <c r="B8" s="10" t="s">
        <v>14</v>
      </c>
      <c r="C8" s="10" t="s">
        <v>15</v>
      </c>
      <c r="D8" s="11" t="s">
        <v>16</v>
      </c>
      <c r="E8" s="12">
        <v>4</v>
      </c>
      <c r="F8" s="11" t="s">
        <v>29</v>
      </c>
      <c r="G8" s="11" t="s">
        <v>30</v>
      </c>
      <c r="H8" s="13">
        <v>65.53</v>
      </c>
      <c r="I8" s="16">
        <v>65.15</v>
      </c>
      <c r="J8" s="17">
        <f>H8*0.5+I8*0.5</f>
        <v>65.34</v>
      </c>
      <c r="K8" s="18">
        <f>SUMPRODUCT((D:D=D8)*(J:J&gt;J8))+1</f>
        <v>6</v>
      </c>
      <c r="L8" s="19" t="s">
        <v>28</v>
      </c>
      <c r="M8" s="19"/>
    </row>
    <row r="9" s="1" customFormat="1" ht="55" customHeight="1" spans="1:13">
      <c r="A9" s="9">
        <v>7</v>
      </c>
      <c r="B9" s="10" t="s">
        <v>14</v>
      </c>
      <c r="C9" s="10" t="s">
        <v>31</v>
      </c>
      <c r="D9" s="11" t="s">
        <v>32</v>
      </c>
      <c r="E9" s="12">
        <v>3</v>
      </c>
      <c r="F9" s="11" t="s">
        <v>33</v>
      </c>
      <c r="G9" s="11" t="s">
        <v>34</v>
      </c>
      <c r="H9" s="13">
        <v>74.24</v>
      </c>
      <c r="I9" s="16">
        <v>69.65</v>
      </c>
      <c r="J9" s="17">
        <f>H9*0.5+I9*0.5</f>
        <v>71.945</v>
      </c>
      <c r="K9" s="18">
        <f>SUMPRODUCT((D:D=D9)*(J:J&gt;J9))+1</f>
        <v>1</v>
      </c>
      <c r="L9" s="19" t="s">
        <v>19</v>
      </c>
      <c r="M9" s="19"/>
    </row>
    <row r="10" s="1" customFormat="1" ht="55" customHeight="1" spans="1:13">
      <c r="A10" s="9">
        <v>8</v>
      </c>
      <c r="B10" s="10" t="s">
        <v>14</v>
      </c>
      <c r="C10" s="10" t="s">
        <v>35</v>
      </c>
      <c r="D10" s="11" t="s">
        <v>36</v>
      </c>
      <c r="E10" s="12">
        <v>1</v>
      </c>
      <c r="F10" s="11" t="s">
        <v>37</v>
      </c>
      <c r="G10" s="11" t="s">
        <v>38</v>
      </c>
      <c r="H10" s="13">
        <v>76.44</v>
      </c>
      <c r="I10" s="16">
        <v>70.9</v>
      </c>
      <c r="J10" s="17">
        <f>H10*0.5+I10*0.5</f>
        <v>73.67</v>
      </c>
      <c r="K10" s="18">
        <f>SUMPRODUCT((D:D=D10)*(J:J&gt;J10))+1</f>
        <v>1</v>
      </c>
      <c r="L10" s="19" t="s">
        <v>19</v>
      </c>
      <c r="M10" s="19"/>
    </row>
    <row r="11" s="1" customFormat="1" ht="55" customHeight="1" spans="1:13">
      <c r="A11" s="9">
        <v>9</v>
      </c>
      <c r="B11" s="10" t="s">
        <v>14</v>
      </c>
      <c r="C11" s="10" t="s">
        <v>39</v>
      </c>
      <c r="D11" s="11" t="s">
        <v>40</v>
      </c>
      <c r="E11" s="12">
        <v>1</v>
      </c>
      <c r="F11" s="11" t="s">
        <v>41</v>
      </c>
      <c r="G11" s="11" t="s">
        <v>42</v>
      </c>
      <c r="H11" s="13">
        <v>75.68</v>
      </c>
      <c r="I11" s="16">
        <v>66.25</v>
      </c>
      <c r="J11" s="17">
        <f>H11*0.5+I11*0.5</f>
        <v>70.965</v>
      </c>
      <c r="K11" s="18">
        <f>SUMPRODUCT((D:D=D11)*(J:J&gt;J11))+1</f>
        <v>1</v>
      </c>
      <c r="L11" s="19" t="s">
        <v>19</v>
      </c>
      <c r="M11" s="19"/>
    </row>
    <row r="12" s="1" customFormat="1" ht="55" customHeight="1" spans="1:13">
      <c r="A12" s="9">
        <v>10</v>
      </c>
      <c r="B12" s="10" t="s">
        <v>14</v>
      </c>
      <c r="C12" s="10" t="s">
        <v>43</v>
      </c>
      <c r="D12" s="11" t="s">
        <v>44</v>
      </c>
      <c r="E12" s="12">
        <v>1</v>
      </c>
      <c r="F12" s="11" t="s">
        <v>45</v>
      </c>
      <c r="G12" s="11" t="s">
        <v>46</v>
      </c>
      <c r="H12" s="13">
        <v>87.27</v>
      </c>
      <c r="I12" s="16">
        <v>77.65</v>
      </c>
      <c r="J12" s="17">
        <f>H12*0.5+I12*0.5</f>
        <v>82.46</v>
      </c>
      <c r="K12" s="18">
        <f>SUMPRODUCT((D:D=D12)*(J:J&gt;J12))+1</f>
        <v>1</v>
      </c>
      <c r="L12" s="19" t="s">
        <v>19</v>
      </c>
      <c r="M12" s="19"/>
    </row>
    <row r="13" s="1" customFormat="1" ht="55" customHeight="1" spans="1:13">
      <c r="A13" s="9">
        <v>11</v>
      </c>
      <c r="B13" s="10" t="s">
        <v>14</v>
      </c>
      <c r="C13" s="10" t="s">
        <v>47</v>
      </c>
      <c r="D13" s="11" t="s">
        <v>48</v>
      </c>
      <c r="E13" s="12">
        <v>1</v>
      </c>
      <c r="F13" s="11" t="s">
        <v>49</v>
      </c>
      <c r="G13" s="11" t="s">
        <v>50</v>
      </c>
      <c r="H13" s="13">
        <v>73.97</v>
      </c>
      <c r="I13" s="16">
        <v>78.1</v>
      </c>
      <c r="J13" s="17">
        <f>H13*0.5+I13*0.5</f>
        <v>76.035</v>
      </c>
      <c r="K13" s="18">
        <f>SUMPRODUCT((D:D=D13)*(J:J&gt;J13))+1</f>
        <v>1</v>
      </c>
      <c r="L13" s="19" t="s">
        <v>19</v>
      </c>
      <c r="M13" s="19"/>
    </row>
    <row r="14" s="1" customFormat="1" ht="55" customHeight="1" spans="1:13">
      <c r="A14" s="9">
        <v>12</v>
      </c>
      <c r="B14" s="10" t="s">
        <v>14</v>
      </c>
      <c r="C14" s="10" t="s">
        <v>47</v>
      </c>
      <c r="D14" s="11" t="s">
        <v>48</v>
      </c>
      <c r="E14" s="12">
        <v>1</v>
      </c>
      <c r="F14" s="11" t="s">
        <v>51</v>
      </c>
      <c r="G14" s="11" t="s">
        <v>52</v>
      </c>
      <c r="H14" s="13">
        <v>73.53</v>
      </c>
      <c r="I14" s="16">
        <v>70.7</v>
      </c>
      <c r="J14" s="17">
        <f>H14*0.5+I14*0.5</f>
        <v>72.115</v>
      </c>
      <c r="K14" s="18">
        <f>SUMPRODUCT((D:D=D14)*(J:J&gt;J14))+1</f>
        <v>2</v>
      </c>
      <c r="L14" s="19" t="s">
        <v>28</v>
      </c>
      <c r="M14" s="19"/>
    </row>
    <row r="15" s="1" customFormat="1" ht="55" customHeight="1" spans="1:13">
      <c r="A15" s="9">
        <v>13</v>
      </c>
      <c r="B15" s="10" t="s">
        <v>14</v>
      </c>
      <c r="C15" s="10" t="s">
        <v>53</v>
      </c>
      <c r="D15" s="11" t="s">
        <v>54</v>
      </c>
      <c r="E15" s="12">
        <v>1</v>
      </c>
      <c r="F15" s="11" t="s">
        <v>55</v>
      </c>
      <c r="G15" s="11" t="s">
        <v>56</v>
      </c>
      <c r="H15" s="13">
        <v>83.11</v>
      </c>
      <c r="I15" s="16">
        <v>76.2</v>
      </c>
      <c r="J15" s="17">
        <f>H15*0.5+I15*0.5</f>
        <v>79.655</v>
      </c>
      <c r="K15" s="18">
        <f>SUMPRODUCT((D:D=D15)*(J:J&gt;J15))+1</f>
        <v>1</v>
      </c>
      <c r="L15" s="19" t="s">
        <v>19</v>
      </c>
      <c r="M15" s="19"/>
    </row>
    <row r="16" s="1" customFormat="1" ht="55" customHeight="1" spans="1:13">
      <c r="A16" s="9">
        <v>14</v>
      </c>
      <c r="B16" s="10" t="s">
        <v>14</v>
      </c>
      <c r="C16" s="10" t="s">
        <v>57</v>
      </c>
      <c r="D16" s="11" t="s">
        <v>58</v>
      </c>
      <c r="E16" s="12">
        <v>1</v>
      </c>
      <c r="F16" s="11" t="s">
        <v>59</v>
      </c>
      <c r="G16" s="11" t="s">
        <v>60</v>
      </c>
      <c r="H16" s="13">
        <v>79.03</v>
      </c>
      <c r="I16" s="16">
        <v>75</v>
      </c>
      <c r="J16" s="17">
        <f>H16*0.5+I16*0.5</f>
        <v>77.015</v>
      </c>
      <c r="K16" s="18">
        <f>SUMPRODUCT((D:D=D16)*(J:J&gt;J16))+1</f>
        <v>1</v>
      </c>
      <c r="L16" s="19" t="s">
        <v>19</v>
      </c>
      <c r="M16" s="19"/>
    </row>
    <row r="17" s="1" customFormat="1" ht="55" customHeight="1" spans="1:13">
      <c r="A17" s="9">
        <v>15</v>
      </c>
      <c r="B17" s="10" t="s">
        <v>14</v>
      </c>
      <c r="C17" s="10" t="s">
        <v>57</v>
      </c>
      <c r="D17" s="11" t="s">
        <v>58</v>
      </c>
      <c r="E17" s="12">
        <v>1</v>
      </c>
      <c r="F17" s="11" t="s">
        <v>61</v>
      </c>
      <c r="G17" s="11" t="s">
        <v>62</v>
      </c>
      <c r="H17" s="13">
        <v>70.26</v>
      </c>
      <c r="I17" s="16">
        <v>65.2</v>
      </c>
      <c r="J17" s="17">
        <f>H17*0.5+I17*0.5</f>
        <v>67.73</v>
      </c>
      <c r="K17" s="18">
        <f>SUMPRODUCT((D:D=D17)*(J:J&gt;J17))+1</f>
        <v>2</v>
      </c>
      <c r="L17" s="19" t="s">
        <v>28</v>
      </c>
      <c r="M17" s="19"/>
    </row>
    <row r="18" s="1" customFormat="1" ht="55" customHeight="1" spans="1:13">
      <c r="A18" s="9">
        <v>16</v>
      </c>
      <c r="B18" s="10" t="s">
        <v>14</v>
      </c>
      <c r="C18" s="10" t="s">
        <v>63</v>
      </c>
      <c r="D18" s="11" t="s">
        <v>64</v>
      </c>
      <c r="E18" s="12">
        <v>1</v>
      </c>
      <c r="F18" s="11" t="s">
        <v>65</v>
      </c>
      <c r="G18" s="11" t="s">
        <v>66</v>
      </c>
      <c r="H18" s="13">
        <v>84.28</v>
      </c>
      <c r="I18" s="16">
        <v>71.85</v>
      </c>
      <c r="J18" s="17">
        <f>H18*0.5+I18*0.5</f>
        <v>78.065</v>
      </c>
      <c r="K18" s="18">
        <f>SUMPRODUCT((D:D=D18)*(J:J&gt;J18))+1</f>
        <v>1</v>
      </c>
      <c r="L18" s="19" t="s">
        <v>19</v>
      </c>
      <c r="M18" s="19"/>
    </row>
    <row r="19" s="1" customFormat="1" ht="55" customHeight="1" spans="1:13">
      <c r="A19" s="9">
        <v>17</v>
      </c>
      <c r="B19" s="10" t="s">
        <v>14</v>
      </c>
      <c r="C19" s="10" t="s">
        <v>67</v>
      </c>
      <c r="D19" s="11" t="s">
        <v>68</v>
      </c>
      <c r="E19" s="12">
        <v>1</v>
      </c>
      <c r="F19" s="11" t="s">
        <v>69</v>
      </c>
      <c r="G19" s="11" t="s">
        <v>70</v>
      </c>
      <c r="H19" s="13">
        <v>92.71</v>
      </c>
      <c r="I19" s="16">
        <v>72.8</v>
      </c>
      <c r="J19" s="17">
        <f>H19*0.5+I19*0.5</f>
        <v>82.755</v>
      </c>
      <c r="K19" s="18">
        <f>SUMPRODUCT((D:D=D19)*(J:J&gt;J19))+1</f>
        <v>1</v>
      </c>
      <c r="L19" s="19" t="s">
        <v>19</v>
      </c>
      <c r="M19" s="19"/>
    </row>
    <row r="20" s="1" customFormat="1" ht="55" customHeight="1" spans="1:13">
      <c r="A20" s="9">
        <v>18</v>
      </c>
      <c r="B20" s="10" t="s">
        <v>14</v>
      </c>
      <c r="C20" s="10" t="s">
        <v>67</v>
      </c>
      <c r="D20" s="11" t="s">
        <v>68</v>
      </c>
      <c r="E20" s="12">
        <v>1</v>
      </c>
      <c r="F20" s="11" t="s">
        <v>71</v>
      </c>
      <c r="G20" s="11" t="s">
        <v>72</v>
      </c>
      <c r="H20" s="13">
        <v>87.83</v>
      </c>
      <c r="I20" s="16">
        <v>76</v>
      </c>
      <c r="J20" s="17">
        <f>H20*0.5+I20*0.5</f>
        <v>81.915</v>
      </c>
      <c r="K20" s="18">
        <f>SUMPRODUCT((D:D=D20)*(J:J&gt;J20))+1</f>
        <v>2</v>
      </c>
      <c r="L20" s="19" t="s">
        <v>28</v>
      </c>
      <c r="M20" s="19"/>
    </row>
    <row r="21" s="1" customFormat="1" ht="55" customHeight="1" spans="1:13">
      <c r="A21" s="9">
        <v>19</v>
      </c>
      <c r="B21" s="10" t="s">
        <v>14</v>
      </c>
      <c r="C21" s="10" t="s">
        <v>67</v>
      </c>
      <c r="D21" s="11" t="s">
        <v>68</v>
      </c>
      <c r="E21" s="12">
        <v>1</v>
      </c>
      <c r="F21" s="11" t="s">
        <v>73</v>
      </c>
      <c r="G21" s="11" t="s">
        <v>74</v>
      </c>
      <c r="H21" s="13">
        <v>89.92</v>
      </c>
      <c r="I21" s="16">
        <v>64.7</v>
      </c>
      <c r="J21" s="17">
        <f>H21*0.5+I21*0.5</f>
        <v>77.31</v>
      </c>
      <c r="K21" s="18">
        <f>SUMPRODUCT((D:D=D21)*(J:J&gt;J21))+1</f>
        <v>3</v>
      </c>
      <c r="L21" s="19" t="s">
        <v>28</v>
      </c>
      <c r="M21" s="19"/>
    </row>
    <row r="22" s="1" customFormat="1" ht="55" customHeight="1" spans="1:13">
      <c r="A22" s="9">
        <v>20</v>
      </c>
      <c r="B22" s="10" t="s">
        <v>14</v>
      </c>
      <c r="C22" s="10" t="s">
        <v>75</v>
      </c>
      <c r="D22" s="11" t="s">
        <v>76</v>
      </c>
      <c r="E22" s="12">
        <v>1</v>
      </c>
      <c r="F22" s="11" t="s">
        <v>77</v>
      </c>
      <c r="G22" s="11" t="s">
        <v>78</v>
      </c>
      <c r="H22" s="13">
        <v>87.33</v>
      </c>
      <c r="I22" s="16">
        <v>71.25</v>
      </c>
      <c r="J22" s="17">
        <f>H22*0.5+I22*0.5</f>
        <v>79.29</v>
      </c>
      <c r="K22" s="18">
        <f>SUMPRODUCT((D:D=D22)*(J:J&gt;J22))+1</f>
        <v>1</v>
      </c>
      <c r="L22" s="19" t="s">
        <v>19</v>
      </c>
      <c r="M22" s="19"/>
    </row>
    <row r="23" s="1" customFormat="1" ht="55" customHeight="1" spans="1:13">
      <c r="A23" s="9">
        <v>21</v>
      </c>
      <c r="B23" s="10" t="s">
        <v>14</v>
      </c>
      <c r="C23" s="10" t="s">
        <v>75</v>
      </c>
      <c r="D23" s="11" t="s">
        <v>76</v>
      </c>
      <c r="E23" s="12">
        <v>1</v>
      </c>
      <c r="F23" s="11" t="s">
        <v>79</v>
      </c>
      <c r="G23" s="11" t="s">
        <v>80</v>
      </c>
      <c r="H23" s="13">
        <v>86.84</v>
      </c>
      <c r="I23" s="16">
        <v>64.5</v>
      </c>
      <c r="J23" s="17">
        <f>H23*0.5+I23*0.5</f>
        <v>75.67</v>
      </c>
      <c r="K23" s="18">
        <f>SUMPRODUCT((D:D=D23)*(J:J&gt;J23))+1</f>
        <v>2</v>
      </c>
      <c r="L23" s="19" t="s">
        <v>28</v>
      </c>
      <c r="M23" s="19"/>
    </row>
    <row r="24" s="1" customFormat="1" ht="55" customHeight="1" spans="1:13">
      <c r="A24" s="9">
        <v>22</v>
      </c>
      <c r="B24" s="10" t="s">
        <v>14</v>
      </c>
      <c r="C24" s="10" t="s">
        <v>75</v>
      </c>
      <c r="D24" s="11" t="s">
        <v>76</v>
      </c>
      <c r="E24" s="12">
        <v>1</v>
      </c>
      <c r="F24" s="11" t="s">
        <v>81</v>
      </c>
      <c r="G24" s="11" t="s">
        <v>82</v>
      </c>
      <c r="H24" s="13">
        <v>87.97</v>
      </c>
      <c r="I24" s="16"/>
      <c r="J24" s="17">
        <f>H24*0.5+I24*0.5</f>
        <v>43.985</v>
      </c>
      <c r="K24" s="18">
        <f>SUMPRODUCT((D:D=D24)*(J:J&gt;J24))+1</f>
        <v>3</v>
      </c>
      <c r="L24" s="19" t="s">
        <v>28</v>
      </c>
      <c r="M24" s="19" t="s">
        <v>83</v>
      </c>
    </row>
    <row r="25" s="1" customFormat="1" ht="55" customHeight="1" spans="1:13">
      <c r="A25" s="9">
        <v>23</v>
      </c>
      <c r="B25" s="10" t="s">
        <v>14</v>
      </c>
      <c r="C25" s="10" t="s">
        <v>84</v>
      </c>
      <c r="D25" s="11" t="s">
        <v>85</v>
      </c>
      <c r="E25" s="12">
        <v>1</v>
      </c>
      <c r="F25" s="11" t="s">
        <v>86</v>
      </c>
      <c r="G25" s="11" t="s">
        <v>87</v>
      </c>
      <c r="H25" s="13">
        <v>86.58</v>
      </c>
      <c r="I25" s="16">
        <v>79.7</v>
      </c>
      <c r="J25" s="17">
        <f>H25*0.5+I25*0.5</f>
        <v>83.14</v>
      </c>
      <c r="K25" s="18">
        <f>SUMPRODUCT((D:D=D25)*(J:J&gt;J25))+1</f>
        <v>1</v>
      </c>
      <c r="L25" s="19" t="s">
        <v>19</v>
      </c>
      <c r="M25" s="19"/>
    </row>
    <row r="26" s="1" customFormat="1" ht="55" customHeight="1" spans="1:13">
      <c r="A26" s="9">
        <v>24</v>
      </c>
      <c r="B26" s="10" t="s">
        <v>14</v>
      </c>
      <c r="C26" s="10" t="s">
        <v>84</v>
      </c>
      <c r="D26" s="11" t="s">
        <v>85</v>
      </c>
      <c r="E26" s="12">
        <v>1</v>
      </c>
      <c r="F26" s="11" t="s">
        <v>88</v>
      </c>
      <c r="G26" s="11" t="s">
        <v>89</v>
      </c>
      <c r="H26" s="13">
        <v>91.63</v>
      </c>
      <c r="I26" s="16">
        <v>71.8</v>
      </c>
      <c r="J26" s="17">
        <f>H26*0.5+I26*0.5</f>
        <v>81.715</v>
      </c>
      <c r="K26" s="18">
        <f>SUMPRODUCT((D:D=D26)*(J:J&gt;J26))+1</f>
        <v>2</v>
      </c>
      <c r="L26" s="19" t="s">
        <v>28</v>
      </c>
      <c r="M26" s="19"/>
    </row>
    <row r="27" s="1" customFormat="1" ht="55" customHeight="1" spans="1:13">
      <c r="A27" s="9">
        <v>25</v>
      </c>
      <c r="B27" s="10" t="s">
        <v>14</v>
      </c>
      <c r="C27" s="10" t="s">
        <v>84</v>
      </c>
      <c r="D27" s="11" t="s">
        <v>85</v>
      </c>
      <c r="E27" s="12">
        <v>1</v>
      </c>
      <c r="F27" s="11" t="s">
        <v>90</v>
      </c>
      <c r="G27" s="11" t="s">
        <v>91</v>
      </c>
      <c r="H27" s="13">
        <v>87.47</v>
      </c>
      <c r="I27" s="16">
        <v>73</v>
      </c>
      <c r="J27" s="17">
        <f>H27*0.5+I27*0.5</f>
        <v>80.235</v>
      </c>
      <c r="K27" s="18">
        <f>SUMPRODUCT((D:D=D27)*(J:J&gt;J27))+1</f>
        <v>3</v>
      </c>
      <c r="L27" s="19" t="s">
        <v>28</v>
      </c>
      <c r="M27" s="19"/>
    </row>
    <row r="28" s="1" customFormat="1" ht="55" customHeight="1" spans="1:13">
      <c r="A28" s="9">
        <v>26</v>
      </c>
      <c r="B28" s="10" t="s">
        <v>14</v>
      </c>
      <c r="C28" s="10" t="s">
        <v>92</v>
      </c>
      <c r="D28" s="11" t="s">
        <v>93</v>
      </c>
      <c r="E28" s="12">
        <v>2</v>
      </c>
      <c r="F28" s="11" t="s">
        <v>94</v>
      </c>
      <c r="G28" s="11" t="s">
        <v>95</v>
      </c>
      <c r="H28" s="13">
        <v>79.27</v>
      </c>
      <c r="I28" s="16">
        <v>78.95</v>
      </c>
      <c r="J28" s="17">
        <f>H28*0.5+I28*0.5</f>
        <v>79.11</v>
      </c>
      <c r="K28" s="18">
        <f>SUMPRODUCT((D:D=D28)*(J:J&gt;J28))+1</f>
        <v>1</v>
      </c>
      <c r="L28" s="19" t="s">
        <v>19</v>
      </c>
      <c r="M28" s="19"/>
    </row>
    <row r="29" s="1" customFormat="1" ht="55" customHeight="1" spans="1:13">
      <c r="A29" s="9">
        <v>27</v>
      </c>
      <c r="B29" s="10" t="s">
        <v>14</v>
      </c>
      <c r="C29" s="10" t="s">
        <v>92</v>
      </c>
      <c r="D29" s="11" t="s">
        <v>93</v>
      </c>
      <c r="E29" s="12">
        <v>2</v>
      </c>
      <c r="F29" s="11" t="s">
        <v>96</v>
      </c>
      <c r="G29" s="11" t="s">
        <v>97</v>
      </c>
      <c r="H29" s="13">
        <v>72.77</v>
      </c>
      <c r="I29" s="16">
        <v>77.55</v>
      </c>
      <c r="J29" s="17">
        <f>H29*0.5+I29*0.5</f>
        <v>75.16</v>
      </c>
      <c r="K29" s="18">
        <f>SUMPRODUCT((D:D=D29)*(J:J&gt;J29))+1</f>
        <v>2</v>
      </c>
      <c r="L29" s="19" t="s">
        <v>19</v>
      </c>
      <c r="M29" s="19"/>
    </row>
    <row r="30" s="1" customFormat="1" ht="55" customHeight="1" spans="1:13">
      <c r="A30" s="9">
        <v>28</v>
      </c>
      <c r="B30" s="10" t="s">
        <v>14</v>
      </c>
      <c r="C30" s="10" t="s">
        <v>92</v>
      </c>
      <c r="D30" s="11" t="s">
        <v>93</v>
      </c>
      <c r="E30" s="12">
        <v>2</v>
      </c>
      <c r="F30" s="11" t="s">
        <v>98</v>
      </c>
      <c r="G30" s="11" t="s">
        <v>99</v>
      </c>
      <c r="H30" s="13">
        <v>77.93</v>
      </c>
      <c r="I30" s="16">
        <v>71</v>
      </c>
      <c r="J30" s="17">
        <f>H30*0.5+I30*0.5</f>
        <v>74.465</v>
      </c>
      <c r="K30" s="18">
        <f>SUMPRODUCT((D:D=D30)*(J:J&gt;J30))+1</f>
        <v>3</v>
      </c>
      <c r="L30" s="19" t="s">
        <v>28</v>
      </c>
      <c r="M30" s="19"/>
    </row>
    <row r="31" s="1" customFormat="1" ht="55" customHeight="1" spans="1:13">
      <c r="A31" s="9">
        <v>29</v>
      </c>
      <c r="B31" s="10" t="s">
        <v>14</v>
      </c>
      <c r="C31" s="10" t="s">
        <v>92</v>
      </c>
      <c r="D31" s="11" t="s">
        <v>93</v>
      </c>
      <c r="E31" s="12">
        <v>2</v>
      </c>
      <c r="F31" s="11" t="s">
        <v>100</v>
      </c>
      <c r="G31" s="11" t="s">
        <v>101</v>
      </c>
      <c r="H31" s="13">
        <v>67.03</v>
      </c>
      <c r="I31" s="16">
        <v>68.15</v>
      </c>
      <c r="J31" s="17">
        <f>H31*0.5+I31*0.5</f>
        <v>67.59</v>
      </c>
      <c r="K31" s="18">
        <f>SUMPRODUCT((D:D=D31)*(J:J&gt;J31))+1</f>
        <v>4</v>
      </c>
      <c r="L31" s="19" t="s">
        <v>28</v>
      </c>
      <c r="M31" s="19"/>
    </row>
    <row r="32" s="1" customFormat="1" ht="55" customHeight="1" spans="1:13">
      <c r="A32" s="9">
        <v>30</v>
      </c>
      <c r="B32" s="10" t="s">
        <v>14</v>
      </c>
      <c r="C32" s="10" t="s">
        <v>92</v>
      </c>
      <c r="D32" s="11" t="s">
        <v>93</v>
      </c>
      <c r="E32" s="12">
        <v>2</v>
      </c>
      <c r="F32" s="11" t="s">
        <v>102</v>
      </c>
      <c r="G32" s="11" t="s">
        <v>103</v>
      </c>
      <c r="H32" s="13">
        <v>63.94</v>
      </c>
      <c r="I32" s="16"/>
      <c r="J32" s="17">
        <f>H32*0.5+I32*0.5</f>
        <v>31.97</v>
      </c>
      <c r="K32" s="18">
        <f>SUMPRODUCT((D:D=D32)*(J:J&gt;J32))+1</f>
        <v>5</v>
      </c>
      <c r="L32" s="19" t="s">
        <v>28</v>
      </c>
      <c r="M32" s="19" t="s">
        <v>83</v>
      </c>
    </row>
    <row r="33" s="1" customFormat="1" ht="55" customHeight="1" spans="1:13">
      <c r="A33" s="9">
        <v>31</v>
      </c>
      <c r="B33" s="10" t="s">
        <v>14</v>
      </c>
      <c r="C33" s="10" t="s">
        <v>92</v>
      </c>
      <c r="D33" s="11" t="s">
        <v>93</v>
      </c>
      <c r="E33" s="12">
        <v>2</v>
      </c>
      <c r="F33" s="11" t="s">
        <v>104</v>
      </c>
      <c r="G33" s="11" t="s">
        <v>105</v>
      </c>
      <c r="H33" s="13">
        <v>62</v>
      </c>
      <c r="I33" s="16"/>
      <c r="J33" s="17">
        <f>H33*0.5+I33*0.5</f>
        <v>31</v>
      </c>
      <c r="K33" s="18">
        <f>SUMPRODUCT((D:D=D33)*(J:J&gt;J33))+1</f>
        <v>6</v>
      </c>
      <c r="L33" s="19" t="s">
        <v>28</v>
      </c>
      <c r="M33" s="19" t="s">
        <v>83</v>
      </c>
    </row>
    <row r="34" s="1" customFormat="1" ht="55" customHeight="1" spans="1:13">
      <c r="A34" s="9">
        <v>32</v>
      </c>
      <c r="B34" s="10" t="s">
        <v>14</v>
      </c>
      <c r="C34" s="10" t="s">
        <v>106</v>
      </c>
      <c r="D34" s="11" t="s">
        <v>107</v>
      </c>
      <c r="E34" s="12">
        <v>1</v>
      </c>
      <c r="F34" s="11" t="s">
        <v>108</v>
      </c>
      <c r="G34" s="11" t="s">
        <v>109</v>
      </c>
      <c r="H34" s="13">
        <v>93.09</v>
      </c>
      <c r="I34" s="16">
        <v>76.9</v>
      </c>
      <c r="J34" s="17">
        <f>H34*0.5+I34*0.5</f>
        <v>84.995</v>
      </c>
      <c r="K34" s="18">
        <f>SUMPRODUCT((D:D=D34)*(J:J&gt;J34))+1</f>
        <v>1</v>
      </c>
      <c r="L34" s="19" t="s">
        <v>19</v>
      </c>
      <c r="M34" s="19"/>
    </row>
    <row r="35" s="1" customFormat="1" ht="55" customHeight="1" spans="1:13">
      <c r="A35" s="9">
        <v>33</v>
      </c>
      <c r="B35" s="10" t="s">
        <v>14</v>
      </c>
      <c r="C35" s="10" t="s">
        <v>106</v>
      </c>
      <c r="D35" s="11" t="s">
        <v>107</v>
      </c>
      <c r="E35" s="12">
        <v>1</v>
      </c>
      <c r="F35" s="11" t="s">
        <v>110</v>
      </c>
      <c r="G35" s="11" t="s">
        <v>111</v>
      </c>
      <c r="H35" s="13">
        <v>90.88</v>
      </c>
      <c r="I35" s="16">
        <v>74.2</v>
      </c>
      <c r="J35" s="17">
        <f>H35*0.5+I35*0.5</f>
        <v>82.54</v>
      </c>
      <c r="K35" s="18">
        <f>SUMPRODUCT((D:D=D35)*(J:J&gt;J35))+1</f>
        <v>2</v>
      </c>
      <c r="L35" s="19" t="s">
        <v>28</v>
      </c>
      <c r="M35" s="19"/>
    </row>
    <row r="36" s="1" customFormat="1" ht="55" customHeight="1" spans="1:13">
      <c r="A36" s="9">
        <v>34</v>
      </c>
      <c r="B36" s="10" t="s">
        <v>14</v>
      </c>
      <c r="C36" s="10" t="s">
        <v>106</v>
      </c>
      <c r="D36" s="11" t="s">
        <v>107</v>
      </c>
      <c r="E36" s="12">
        <v>1</v>
      </c>
      <c r="F36" s="11" t="s">
        <v>112</v>
      </c>
      <c r="G36" s="11" t="s">
        <v>113</v>
      </c>
      <c r="H36" s="13">
        <v>91.13</v>
      </c>
      <c r="I36" s="16">
        <v>57</v>
      </c>
      <c r="J36" s="17">
        <f>H36*0.5+I36*0.5</f>
        <v>74.065</v>
      </c>
      <c r="K36" s="18">
        <f>SUMPRODUCT((D:D=D36)*(J:J&gt;J36))+1</f>
        <v>3</v>
      </c>
      <c r="L36" s="19" t="s">
        <v>28</v>
      </c>
      <c r="M36" s="19"/>
    </row>
    <row r="37" s="1" customFormat="1" ht="55" customHeight="1" spans="1:13">
      <c r="A37" s="9">
        <v>35</v>
      </c>
      <c r="B37" s="10" t="s">
        <v>114</v>
      </c>
      <c r="C37" s="10" t="s">
        <v>115</v>
      </c>
      <c r="D37" s="11" t="s">
        <v>116</v>
      </c>
      <c r="E37" s="12">
        <v>1</v>
      </c>
      <c r="F37" s="11" t="s">
        <v>117</v>
      </c>
      <c r="G37" s="11" t="s">
        <v>118</v>
      </c>
      <c r="H37" s="13">
        <v>92.51</v>
      </c>
      <c r="I37" s="16">
        <v>75.9</v>
      </c>
      <c r="J37" s="17">
        <f>H37*0.5+I37*0.5</f>
        <v>84.205</v>
      </c>
      <c r="K37" s="18">
        <f>SUMPRODUCT((D:D=D37)*(J:J&gt;J37))+1</f>
        <v>1</v>
      </c>
      <c r="L37" s="19" t="s">
        <v>19</v>
      </c>
      <c r="M37" s="19"/>
    </row>
    <row r="38" s="1" customFormat="1" ht="55" customHeight="1" spans="1:13">
      <c r="A38" s="9">
        <v>36</v>
      </c>
      <c r="B38" s="10" t="s">
        <v>114</v>
      </c>
      <c r="C38" s="10" t="s">
        <v>115</v>
      </c>
      <c r="D38" s="11" t="s">
        <v>116</v>
      </c>
      <c r="E38" s="12">
        <v>1</v>
      </c>
      <c r="F38" s="11" t="s">
        <v>119</v>
      </c>
      <c r="G38" s="11" t="s">
        <v>120</v>
      </c>
      <c r="H38" s="13">
        <v>88.48</v>
      </c>
      <c r="I38" s="16">
        <v>73.8</v>
      </c>
      <c r="J38" s="17">
        <f>H38*0.5+I38*0.5</f>
        <v>81.14</v>
      </c>
      <c r="K38" s="18">
        <f>SUMPRODUCT((D:D=D38)*(J:J&gt;J38))+1</f>
        <v>2</v>
      </c>
      <c r="L38" s="19" t="s">
        <v>28</v>
      </c>
      <c r="M38" s="19"/>
    </row>
    <row r="39" s="1" customFormat="1" ht="55" customHeight="1" spans="1:13">
      <c r="A39" s="9">
        <v>37</v>
      </c>
      <c r="B39" s="10" t="s">
        <v>114</v>
      </c>
      <c r="C39" s="10" t="s">
        <v>115</v>
      </c>
      <c r="D39" s="11" t="s">
        <v>116</v>
      </c>
      <c r="E39" s="12">
        <v>1</v>
      </c>
      <c r="F39" s="11" t="s">
        <v>121</v>
      </c>
      <c r="G39" s="11" t="s">
        <v>122</v>
      </c>
      <c r="H39" s="13">
        <v>85.47</v>
      </c>
      <c r="I39" s="16"/>
      <c r="J39" s="17">
        <f>H39*0.5+I39*0.5</f>
        <v>42.735</v>
      </c>
      <c r="K39" s="18">
        <f>SUMPRODUCT((D:D=D39)*(J:J&gt;J39))+1</f>
        <v>3</v>
      </c>
      <c r="L39" s="19" t="s">
        <v>28</v>
      </c>
      <c r="M39" s="19" t="s">
        <v>83</v>
      </c>
    </row>
    <row r="40" s="1" customFormat="1" ht="55" customHeight="1" spans="1:13">
      <c r="A40" s="9">
        <v>38</v>
      </c>
      <c r="B40" s="10" t="s">
        <v>123</v>
      </c>
      <c r="C40" s="10" t="s">
        <v>124</v>
      </c>
      <c r="D40" s="11" t="s">
        <v>125</v>
      </c>
      <c r="E40" s="12">
        <v>1</v>
      </c>
      <c r="F40" s="11" t="s">
        <v>126</v>
      </c>
      <c r="G40" s="11" t="s">
        <v>127</v>
      </c>
      <c r="H40" s="13">
        <v>74.21</v>
      </c>
      <c r="I40" s="16">
        <v>66.55</v>
      </c>
      <c r="J40" s="17">
        <f>H40*0.5+I40*0.5</f>
        <v>70.38</v>
      </c>
      <c r="K40" s="18">
        <f>SUMPRODUCT((D:D=D40)*(J:J&gt;J40))+1</f>
        <v>1</v>
      </c>
      <c r="L40" s="19" t="s">
        <v>19</v>
      </c>
      <c r="M40" s="19"/>
    </row>
    <row r="41" s="1" customFormat="1" ht="55" customHeight="1" spans="1:13">
      <c r="A41" s="9">
        <v>39</v>
      </c>
      <c r="B41" s="10" t="s">
        <v>123</v>
      </c>
      <c r="C41" s="10" t="s">
        <v>128</v>
      </c>
      <c r="D41" s="11" t="s">
        <v>129</v>
      </c>
      <c r="E41" s="12">
        <v>2</v>
      </c>
      <c r="F41" s="11" t="s">
        <v>130</v>
      </c>
      <c r="G41" s="11" t="s">
        <v>131</v>
      </c>
      <c r="H41" s="13">
        <v>73.47</v>
      </c>
      <c r="I41" s="16">
        <v>73.65</v>
      </c>
      <c r="J41" s="17">
        <f>H41*0.5+I41*0.5</f>
        <v>73.56</v>
      </c>
      <c r="K41" s="18">
        <f>SUMPRODUCT((D:D=D41)*(J:J&gt;J41))+1</f>
        <v>1</v>
      </c>
      <c r="L41" s="19" t="s">
        <v>19</v>
      </c>
      <c r="M41" s="19"/>
    </row>
    <row r="42" s="1" customFormat="1" ht="55" customHeight="1" spans="1:13">
      <c r="A42" s="9">
        <v>40</v>
      </c>
      <c r="B42" s="10" t="s">
        <v>123</v>
      </c>
      <c r="C42" s="10" t="s">
        <v>132</v>
      </c>
      <c r="D42" s="11" t="s">
        <v>133</v>
      </c>
      <c r="E42" s="12">
        <v>1</v>
      </c>
      <c r="F42" s="11" t="s">
        <v>134</v>
      </c>
      <c r="G42" s="11" t="s">
        <v>135</v>
      </c>
      <c r="H42" s="13">
        <v>70.16</v>
      </c>
      <c r="I42" s="16">
        <v>71.45</v>
      </c>
      <c r="J42" s="17">
        <f>H42*0.5+I42*0.5</f>
        <v>70.805</v>
      </c>
      <c r="K42" s="18">
        <f>SUMPRODUCT((D:D=D42)*(J:J&gt;J42))+1</f>
        <v>1</v>
      </c>
      <c r="L42" s="19" t="s">
        <v>19</v>
      </c>
      <c r="M42" s="19"/>
    </row>
    <row r="43" s="1" customFormat="1" ht="55" customHeight="1" spans="1:13">
      <c r="A43" s="9">
        <v>41</v>
      </c>
      <c r="B43" s="10" t="s">
        <v>123</v>
      </c>
      <c r="C43" s="10" t="s">
        <v>132</v>
      </c>
      <c r="D43" s="11" t="s">
        <v>133</v>
      </c>
      <c r="E43" s="12">
        <v>1</v>
      </c>
      <c r="F43" s="11" t="s">
        <v>136</v>
      </c>
      <c r="G43" s="11" t="s">
        <v>137</v>
      </c>
      <c r="H43" s="13">
        <v>68.88</v>
      </c>
      <c r="I43" s="16">
        <v>70.8</v>
      </c>
      <c r="J43" s="17">
        <f>H43*0.5+I43*0.5</f>
        <v>69.84</v>
      </c>
      <c r="K43" s="18">
        <f>SUMPRODUCT((D:D=D43)*(J:J&gt;J43))+1</f>
        <v>2</v>
      </c>
      <c r="L43" s="19" t="s">
        <v>28</v>
      </c>
      <c r="M43" s="19"/>
    </row>
    <row r="44" s="1" customFormat="1" ht="55" customHeight="1" spans="1:13">
      <c r="A44" s="9">
        <v>42</v>
      </c>
      <c r="B44" s="10" t="s">
        <v>123</v>
      </c>
      <c r="C44" s="10" t="s">
        <v>138</v>
      </c>
      <c r="D44" s="11" t="s">
        <v>139</v>
      </c>
      <c r="E44" s="12">
        <v>1</v>
      </c>
      <c r="F44" s="11" t="s">
        <v>140</v>
      </c>
      <c r="G44" s="11" t="s">
        <v>141</v>
      </c>
      <c r="H44" s="13">
        <v>82.82</v>
      </c>
      <c r="I44" s="16">
        <v>72.4</v>
      </c>
      <c r="J44" s="17">
        <f>H44*0.5+I44*0.5</f>
        <v>77.61</v>
      </c>
      <c r="K44" s="18">
        <f>SUMPRODUCT((D:D=D44)*(J:J&gt;J44))+1</f>
        <v>1</v>
      </c>
      <c r="L44" s="19" t="s">
        <v>19</v>
      </c>
      <c r="M44" s="19"/>
    </row>
    <row r="45" s="1" customFormat="1" ht="55" customHeight="1" spans="1:13">
      <c r="A45" s="9">
        <v>43</v>
      </c>
      <c r="B45" s="10" t="s">
        <v>123</v>
      </c>
      <c r="C45" s="10" t="s">
        <v>138</v>
      </c>
      <c r="D45" s="11" t="s">
        <v>139</v>
      </c>
      <c r="E45" s="12">
        <v>1</v>
      </c>
      <c r="F45" s="11" t="s">
        <v>142</v>
      </c>
      <c r="G45" s="11" t="s">
        <v>143</v>
      </c>
      <c r="H45" s="13">
        <v>68.36</v>
      </c>
      <c r="I45" s="16"/>
      <c r="J45" s="17">
        <f>H45*0.5+I45*0.5</f>
        <v>34.18</v>
      </c>
      <c r="K45" s="18">
        <f>SUMPRODUCT((D:D=D45)*(J:J&gt;J45))+1</f>
        <v>2</v>
      </c>
      <c r="L45" s="19" t="s">
        <v>28</v>
      </c>
      <c r="M45" s="19" t="s">
        <v>83</v>
      </c>
    </row>
    <row r="46" s="1" customFormat="1" ht="55" customHeight="1" spans="1:13">
      <c r="A46" s="9">
        <v>44</v>
      </c>
      <c r="B46" s="10" t="s">
        <v>123</v>
      </c>
      <c r="C46" s="10" t="s">
        <v>144</v>
      </c>
      <c r="D46" s="11" t="s">
        <v>145</v>
      </c>
      <c r="E46" s="12">
        <v>1</v>
      </c>
      <c r="F46" s="11" t="s">
        <v>146</v>
      </c>
      <c r="G46" s="11" t="s">
        <v>147</v>
      </c>
      <c r="H46" s="13">
        <v>69.29</v>
      </c>
      <c r="I46" s="16">
        <v>66.15</v>
      </c>
      <c r="J46" s="17">
        <f>H46*0.5+I46*0.5</f>
        <v>67.72</v>
      </c>
      <c r="K46" s="18">
        <f>SUMPRODUCT((D:D=D46)*(J:J&gt;J46))+1</f>
        <v>1</v>
      </c>
      <c r="L46" s="19" t="s">
        <v>19</v>
      </c>
      <c r="M46" s="19"/>
    </row>
    <row r="47" s="1" customFormat="1" ht="55" customHeight="1" spans="1:13">
      <c r="A47" s="9">
        <v>45</v>
      </c>
      <c r="B47" s="10" t="s">
        <v>123</v>
      </c>
      <c r="C47" s="10" t="s">
        <v>148</v>
      </c>
      <c r="D47" s="11" t="s">
        <v>149</v>
      </c>
      <c r="E47" s="12">
        <v>1</v>
      </c>
      <c r="F47" s="11" t="s">
        <v>150</v>
      </c>
      <c r="G47" s="11" t="s">
        <v>151</v>
      </c>
      <c r="H47" s="13">
        <v>84.53</v>
      </c>
      <c r="I47" s="16">
        <v>69.35</v>
      </c>
      <c r="J47" s="17">
        <f>H47*0.5+I47*0.5</f>
        <v>76.94</v>
      </c>
      <c r="K47" s="18">
        <f>SUMPRODUCT((D:D=D47)*(J:J&gt;J47))+1</f>
        <v>1</v>
      </c>
      <c r="L47" s="19" t="s">
        <v>19</v>
      </c>
      <c r="M47" s="19"/>
    </row>
    <row r="48" s="1" customFormat="1" ht="55" customHeight="1" spans="1:13">
      <c r="A48" s="9">
        <v>46</v>
      </c>
      <c r="B48" s="10" t="s">
        <v>123</v>
      </c>
      <c r="C48" s="10" t="s">
        <v>152</v>
      </c>
      <c r="D48" s="11" t="s">
        <v>153</v>
      </c>
      <c r="E48" s="12">
        <v>1</v>
      </c>
      <c r="F48" s="11" t="s">
        <v>154</v>
      </c>
      <c r="G48" s="11" t="s">
        <v>155</v>
      </c>
      <c r="H48" s="13">
        <v>71.65</v>
      </c>
      <c r="I48" s="16">
        <v>75.6</v>
      </c>
      <c r="J48" s="17">
        <f>H48*0.5+I48*0.5</f>
        <v>73.625</v>
      </c>
      <c r="K48" s="18">
        <f>SUMPRODUCT((D:D=D48)*(J:J&gt;J48))+1</f>
        <v>1</v>
      </c>
      <c r="L48" s="19" t="s">
        <v>19</v>
      </c>
      <c r="M48" s="19"/>
    </row>
    <row r="49" s="1" customFormat="1" ht="55" customHeight="1" spans="1:13">
      <c r="A49" s="9">
        <v>47</v>
      </c>
      <c r="B49" s="10" t="s">
        <v>123</v>
      </c>
      <c r="C49" s="10" t="s">
        <v>152</v>
      </c>
      <c r="D49" s="11" t="s">
        <v>156</v>
      </c>
      <c r="E49" s="12">
        <v>1</v>
      </c>
      <c r="F49" s="11" t="s">
        <v>157</v>
      </c>
      <c r="G49" s="11" t="s">
        <v>158</v>
      </c>
      <c r="H49" s="13">
        <v>68.28</v>
      </c>
      <c r="I49" s="16">
        <v>71</v>
      </c>
      <c r="J49" s="17">
        <f>H49*0.5+I49*0.5</f>
        <v>69.64</v>
      </c>
      <c r="K49" s="18">
        <f>SUMPRODUCT((D:D=D49)*(J:J&gt;J49))+1</f>
        <v>1</v>
      </c>
      <c r="L49" s="19" t="s">
        <v>19</v>
      </c>
      <c r="M49" s="19"/>
    </row>
    <row r="50" s="1" customFormat="1" ht="55" customHeight="1" spans="1:13">
      <c r="A50" s="9">
        <v>48</v>
      </c>
      <c r="B50" s="10" t="s">
        <v>123</v>
      </c>
      <c r="C50" s="10" t="s">
        <v>152</v>
      </c>
      <c r="D50" s="11" t="s">
        <v>156</v>
      </c>
      <c r="E50" s="12">
        <v>1</v>
      </c>
      <c r="F50" s="11">
        <v>20250100315</v>
      </c>
      <c r="G50" s="11" t="s">
        <v>159</v>
      </c>
      <c r="H50" s="13">
        <v>66.85</v>
      </c>
      <c r="I50" s="16">
        <v>69.75</v>
      </c>
      <c r="J50" s="17">
        <f>H50*0.5+I50*0.5</f>
        <v>68.3</v>
      </c>
      <c r="K50" s="18">
        <f>SUMPRODUCT((D:D=D50)*(J:J&gt;J50))+1</f>
        <v>2</v>
      </c>
      <c r="L50" s="19" t="s">
        <v>28</v>
      </c>
      <c r="M50" s="19"/>
    </row>
    <row r="51" s="1" customFormat="1" ht="55" customHeight="1" spans="1:13">
      <c r="A51" s="9">
        <v>49</v>
      </c>
      <c r="B51" s="10" t="s">
        <v>123</v>
      </c>
      <c r="C51" s="10" t="s">
        <v>160</v>
      </c>
      <c r="D51" s="11" t="s">
        <v>161</v>
      </c>
      <c r="E51" s="12">
        <v>1</v>
      </c>
      <c r="F51" s="11" t="s">
        <v>162</v>
      </c>
      <c r="G51" s="11" t="s">
        <v>163</v>
      </c>
      <c r="H51" s="13">
        <v>77.8</v>
      </c>
      <c r="I51" s="16">
        <v>78.1</v>
      </c>
      <c r="J51" s="17">
        <f>H51*0.5+I51*0.5</f>
        <v>77.95</v>
      </c>
      <c r="K51" s="18">
        <f>SUMPRODUCT((D:D=D51)*(J:J&gt;J51))+1</f>
        <v>1</v>
      </c>
      <c r="L51" s="19" t="s">
        <v>19</v>
      </c>
      <c r="M51" s="19"/>
    </row>
    <row r="52" s="1" customFormat="1" ht="55" customHeight="1" spans="1:13">
      <c r="A52" s="9">
        <v>50</v>
      </c>
      <c r="B52" s="10" t="s">
        <v>123</v>
      </c>
      <c r="C52" s="10" t="s">
        <v>164</v>
      </c>
      <c r="D52" s="11" t="s">
        <v>165</v>
      </c>
      <c r="E52" s="12">
        <v>1</v>
      </c>
      <c r="F52" s="11" t="s">
        <v>166</v>
      </c>
      <c r="G52" s="11" t="s">
        <v>167</v>
      </c>
      <c r="H52" s="13">
        <v>90.61</v>
      </c>
      <c r="I52" s="16">
        <v>73.25</v>
      </c>
      <c r="J52" s="17">
        <f>H52*0.5+I52*0.5</f>
        <v>81.93</v>
      </c>
      <c r="K52" s="18">
        <f>SUMPRODUCT((D:D=D52)*(J:J&gt;J52))+1</f>
        <v>1</v>
      </c>
      <c r="L52" s="19" t="s">
        <v>19</v>
      </c>
      <c r="M52" s="19"/>
    </row>
    <row r="53" s="1" customFormat="1" ht="55" customHeight="1" spans="1:13">
      <c r="A53" s="9">
        <v>51</v>
      </c>
      <c r="B53" s="10" t="s">
        <v>123</v>
      </c>
      <c r="C53" s="10" t="s">
        <v>164</v>
      </c>
      <c r="D53" s="11" t="s">
        <v>165</v>
      </c>
      <c r="E53" s="12">
        <v>1</v>
      </c>
      <c r="F53" s="11" t="s">
        <v>168</v>
      </c>
      <c r="G53" s="11" t="s">
        <v>169</v>
      </c>
      <c r="H53" s="13">
        <v>88.68</v>
      </c>
      <c r="I53" s="16">
        <v>74.35</v>
      </c>
      <c r="J53" s="17">
        <f>H53*0.5+I53*0.5</f>
        <v>81.515</v>
      </c>
      <c r="K53" s="18">
        <f>SUMPRODUCT((D:D=D53)*(J:J&gt;J53))+1</f>
        <v>2</v>
      </c>
      <c r="L53" s="19" t="s">
        <v>28</v>
      </c>
      <c r="M53" s="19"/>
    </row>
    <row r="54" s="1" customFormat="1" ht="55" customHeight="1" spans="1:13">
      <c r="A54" s="9">
        <v>52</v>
      </c>
      <c r="B54" s="10" t="s">
        <v>123</v>
      </c>
      <c r="C54" s="10" t="s">
        <v>164</v>
      </c>
      <c r="D54" s="11" t="s">
        <v>165</v>
      </c>
      <c r="E54" s="12">
        <v>1</v>
      </c>
      <c r="F54" s="11" t="s">
        <v>170</v>
      </c>
      <c r="G54" s="11" t="s">
        <v>171</v>
      </c>
      <c r="H54" s="13">
        <v>88.61</v>
      </c>
      <c r="I54" s="16">
        <v>73.75</v>
      </c>
      <c r="J54" s="17">
        <f>H54*0.5+I54*0.5</f>
        <v>81.18</v>
      </c>
      <c r="K54" s="18">
        <f>SUMPRODUCT((D:D=D54)*(J:J&gt;J54))+1</f>
        <v>3</v>
      </c>
      <c r="L54" s="19" t="s">
        <v>28</v>
      </c>
      <c r="M54" s="19"/>
    </row>
  </sheetData>
  <autoFilter ref="A2:M54">
    <sortState ref="A3:M54">
      <sortCondition ref="D2"/>
    </sortState>
    <extLst/>
  </autoFilter>
  <mergeCells count="1">
    <mergeCell ref="A1:M1"/>
  </mergeCells>
  <conditionalFormatting sqref="G4">
    <cfRule type="duplicateValues" dxfId="0" priority="66"/>
  </conditionalFormatting>
  <conditionalFormatting sqref="G5">
    <cfRule type="duplicateValues" dxfId="0" priority="69"/>
  </conditionalFormatting>
  <conditionalFormatting sqref="G7">
    <cfRule type="duplicateValues" dxfId="0" priority="67"/>
  </conditionalFormatting>
  <conditionalFormatting sqref="G8">
    <cfRule type="duplicateValues" dxfId="0" priority="68"/>
  </conditionalFormatting>
  <conditionalFormatting sqref="G9">
    <cfRule type="duplicateValues" dxfId="0" priority="65"/>
  </conditionalFormatting>
  <conditionalFormatting sqref="G10">
    <cfRule type="duplicateValues" dxfId="0" priority="29"/>
  </conditionalFormatting>
  <conditionalFormatting sqref="G11">
    <cfRule type="duplicateValues" dxfId="0" priority="64"/>
  </conditionalFormatting>
  <conditionalFormatting sqref="G17">
    <cfRule type="duplicateValues" dxfId="0" priority="61"/>
  </conditionalFormatting>
  <conditionalFormatting sqref="G22">
    <cfRule type="duplicateValues" dxfId="0" priority="56"/>
  </conditionalFormatting>
  <conditionalFormatting sqref="G23">
    <cfRule type="duplicateValues" dxfId="0" priority="58"/>
  </conditionalFormatting>
  <conditionalFormatting sqref="G24">
    <cfRule type="duplicateValues" dxfId="0" priority="57"/>
  </conditionalFormatting>
  <conditionalFormatting sqref="G25">
    <cfRule type="duplicateValues" dxfId="0" priority="32"/>
  </conditionalFormatting>
  <conditionalFormatting sqref="G26">
    <cfRule type="duplicateValues" dxfId="0" priority="55"/>
  </conditionalFormatting>
  <conditionalFormatting sqref="G27">
    <cfRule type="duplicateValues" dxfId="0" priority="28"/>
  </conditionalFormatting>
  <conditionalFormatting sqref="G28">
    <cfRule type="duplicateValues" dxfId="0" priority="27"/>
  </conditionalFormatting>
  <conditionalFormatting sqref="G29">
    <cfRule type="duplicateValues" dxfId="0" priority="26"/>
  </conditionalFormatting>
  <conditionalFormatting sqref="G30">
    <cfRule type="duplicateValues" dxfId="0" priority="25"/>
  </conditionalFormatting>
  <conditionalFormatting sqref="G31">
    <cfRule type="duplicateValues" dxfId="0" priority="24"/>
  </conditionalFormatting>
  <conditionalFormatting sqref="G32">
    <cfRule type="duplicateValues" dxfId="0" priority="23"/>
  </conditionalFormatting>
  <conditionalFormatting sqref="G33">
    <cfRule type="duplicateValues" dxfId="0" priority="22"/>
  </conditionalFormatting>
  <conditionalFormatting sqref="G34">
    <cfRule type="duplicateValues" dxfId="0" priority="21"/>
  </conditionalFormatting>
  <conditionalFormatting sqref="G35">
    <cfRule type="duplicateValues" dxfId="0" priority="20"/>
  </conditionalFormatting>
  <conditionalFormatting sqref="G36">
    <cfRule type="duplicateValues" dxfId="0" priority="19"/>
  </conditionalFormatting>
  <conditionalFormatting sqref="G37">
    <cfRule type="duplicateValues" dxfId="0" priority="18"/>
  </conditionalFormatting>
  <conditionalFormatting sqref="G38">
    <cfRule type="duplicateValues" dxfId="0" priority="17"/>
  </conditionalFormatting>
  <conditionalFormatting sqref="G39">
    <cfRule type="duplicateValues" dxfId="0" priority="16"/>
  </conditionalFormatting>
  <conditionalFormatting sqref="G40">
    <cfRule type="duplicateValues" dxfId="0" priority="15"/>
  </conditionalFormatting>
  <conditionalFormatting sqref="G41">
    <cfRule type="duplicateValues" dxfId="0" priority="14"/>
  </conditionalFormatting>
  <conditionalFormatting sqref="G42">
    <cfRule type="duplicateValues" dxfId="0" priority="13"/>
  </conditionalFormatting>
  <conditionalFormatting sqref="G43">
    <cfRule type="duplicateValues" dxfId="0" priority="12"/>
  </conditionalFormatting>
  <conditionalFormatting sqref="G44">
    <cfRule type="duplicateValues" dxfId="0" priority="11"/>
  </conditionalFormatting>
  <conditionalFormatting sqref="G45">
    <cfRule type="duplicateValues" dxfId="0" priority="10"/>
  </conditionalFormatting>
  <conditionalFormatting sqref="G46">
    <cfRule type="duplicateValues" dxfId="0" priority="9"/>
  </conditionalFormatting>
  <conditionalFormatting sqref="G47">
    <cfRule type="duplicateValues" dxfId="0" priority="8"/>
  </conditionalFormatting>
  <conditionalFormatting sqref="G48">
    <cfRule type="duplicateValues" dxfId="0" priority="7"/>
  </conditionalFormatting>
  <conditionalFormatting sqref="G49">
    <cfRule type="duplicateValues" dxfId="0" priority="6"/>
  </conditionalFormatting>
  <conditionalFormatting sqref="G50">
    <cfRule type="duplicateValues" dxfId="0" priority="5"/>
  </conditionalFormatting>
  <conditionalFormatting sqref="G51">
    <cfRule type="duplicateValues" dxfId="0" priority="4"/>
  </conditionalFormatting>
  <conditionalFormatting sqref="G52">
    <cfRule type="duplicateValues" dxfId="0" priority="3"/>
  </conditionalFormatting>
  <conditionalFormatting sqref="G53">
    <cfRule type="duplicateValues" dxfId="0" priority="2"/>
  </conditionalFormatting>
  <conditionalFormatting sqref="G54">
    <cfRule type="duplicateValues" dxfId="0" priority="1"/>
  </conditionalFormatting>
  <conditionalFormatting sqref="G12:G13">
    <cfRule type="duplicateValues" dxfId="0" priority="63"/>
  </conditionalFormatting>
  <conditionalFormatting sqref="G14:G16">
    <cfRule type="duplicateValues" dxfId="0" priority="62"/>
  </conditionalFormatting>
  <conditionalFormatting sqref="G19:G20">
    <cfRule type="duplicateValues" dxfId="0" priority="59"/>
  </conditionalFormatting>
  <conditionalFormatting sqref="G3 G6">
    <cfRule type="duplicateValues" dxfId="0" priority="70"/>
  </conditionalFormatting>
  <conditionalFormatting sqref="G18 G21">
    <cfRule type="duplicateValues" dxfId="0" priority="60"/>
  </conditionalFormatting>
  <pageMargins left="0.700694444444445" right="0.700694444444445" top="0.751388888888889" bottom="0.751388888888889" header="0.298611111111111" footer="0.298611111111111"/>
  <pageSetup paperSize="9" scale="74"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七辻屋，</cp:lastModifiedBy>
  <dcterms:created xsi:type="dcterms:W3CDTF">2025-11-17T03:25:00Z</dcterms:created>
  <dcterms:modified xsi:type="dcterms:W3CDTF">2025-11-26T09:50:05Z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897F09974A18429DAE77B793C47A4EF6_12</vt:lpwstr>
  </property>
  <property fmtid="{D5CDD505-2E9C-101B-9397-08002B2CF9AE}" pid="3" name="KSOProductBuildVer">
    <vt:lpwstr>2052-11.1.0.14036</vt:lpwstr>
  </property>
</Properties>
</file>