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<sst xmlns="http://schemas.openxmlformats.org/spreadsheetml/2006/main" count="43" uniqueCount="35">
  <si>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r>
      <t>湛财综〔</t>
    </r>
    <r>
      <rPr>
        <b/>
        <sz val="16"/>
        <rFont val="Arial"/>
        <charset val="134"/>
      </rPr>
      <t>2026</t>
    </r>
    <r>
      <rPr>
        <b/>
        <sz val="16"/>
        <rFont val="宋体"/>
        <charset val="134"/>
      </rPr>
      <t>〕</t>
    </r>
    <r>
      <rPr>
        <b/>
        <sz val="16"/>
        <rFont val="Arial"/>
        <charset val="134"/>
      </rPr>
      <t>25</t>
    </r>
    <r>
      <rPr>
        <b/>
        <sz val="16"/>
        <rFont val="宋体"/>
        <charset val="134"/>
      </rPr>
      <t>号关于下达中央</t>
    </r>
    <r>
      <rPr>
        <b/>
        <sz val="16"/>
        <rFont val="Arial"/>
        <charset val="134"/>
      </rPr>
      <t>2026</t>
    </r>
    <r>
      <rPr>
        <b/>
        <sz val="16"/>
        <rFont val="宋体"/>
        <charset val="134"/>
      </rPr>
      <t>年（清算</t>
    </r>
    <r>
      <rPr>
        <b/>
        <sz val="16"/>
        <rFont val="Arial"/>
        <charset val="134"/>
      </rPr>
      <t xml:space="preserve">
2025</t>
    </r>
    <r>
      <rPr>
        <b/>
        <sz val="16"/>
        <rFont val="宋体"/>
        <charset val="134"/>
      </rPr>
      <t>年度）农村道路客运补贴资金、城市交通发展奖励资金（含部分涨价补贴）分配汇总总表</t>
    </r>
  </si>
  <si>
    <t>制表单位：徐闻县交通运输局</t>
  </si>
  <si>
    <t>制表日期：2026年5月14日</t>
  </si>
  <si>
    <t>单   位</t>
  </si>
  <si>
    <t>运营类别</t>
  </si>
  <si>
    <t>车辆数</t>
  </si>
  <si>
    <r>
      <t>车型系数*</t>
    </r>
    <r>
      <rPr>
        <b/>
        <sz val="12"/>
        <color rgb="FFFF0000"/>
        <rFont val="宋体"/>
        <charset val="134"/>
      </rPr>
      <t>安全系数</t>
    </r>
  </si>
  <si>
    <r>
      <t>实际运营里程</t>
    </r>
    <r>
      <rPr>
        <b/>
        <sz val="12"/>
        <color rgb="FFFF0000"/>
        <rFont val="宋体"/>
        <charset val="134"/>
      </rPr>
      <t>（营运月数）</t>
    </r>
  </si>
  <si>
    <r>
      <t>实际计算值=车型系数*安全系数*实际运营里程</t>
    </r>
    <r>
      <rPr>
        <b/>
        <sz val="11"/>
        <color rgb="FFFF0000"/>
        <rFont val="宋体"/>
        <charset val="134"/>
      </rPr>
      <t>（营运月数*安全系数）</t>
    </r>
  </si>
  <si>
    <t>单位标准</t>
  </si>
  <si>
    <t>应补金额（元）</t>
  </si>
  <si>
    <t>备注</t>
  </si>
  <si>
    <t>（辆）</t>
  </si>
  <si>
    <t>应补金额/实际计算值</t>
  </si>
  <si>
    <t>徐闻县东诚客运有限公司</t>
  </si>
  <si>
    <t>农村班车</t>
  </si>
  <si>
    <t>公共客运</t>
  </si>
  <si>
    <t>徐闻县和安客车队（普通合伙）</t>
  </si>
  <si>
    <t>镇通村班车</t>
  </si>
  <si>
    <t>徐闻县和谐客运有限公司</t>
  </si>
  <si>
    <t>徐闻县公共汽车公司</t>
  </si>
  <si>
    <t>徐闻县通达客车运输有限公司</t>
  </si>
  <si>
    <t>徐闻县湛汽五零四汽车运输有限公司</t>
  </si>
  <si>
    <t>徐闻县湛闻汽车运输有限责任公司</t>
  </si>
  <si>
    <t>徐闻县金源出租车有限公司</t>
  </si>
  <si>
    <t>巡游出租车</t>
  </si>
  <si>
    <t>新能源出租车</t>
  </si>
  <si>
    <t>5项目合计</t>
  </si>
  <si>
    <t>一、农村道路客运费改税补贴</t>
  </si>
  <si>
    <t>二、农村道路客运涨价补贴</t>
  </si>
  <si>
    <t>三、新能源公交车运营</t>
  </si>
  <si>
    <t>四、巡游出租车费改税</t>
  </si>
  <si>
    <t>五、新能源出租车涨价补贴</t>
  </si>
  <si>
    <t>总合计</t>
  </si>
  <si>
    <t>1900506元=农村道路客运补贴资金1447435元（农村道路客运费改税+农村道路客运涨价补贴）+城市交通发展奖励资金453071元（新能源公交车运营+巡游出租车费改税+新能源出租车涨价补贴）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</si>
</sst>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_ "/>
    <numFmt numFmtId="178" formatCode="0.00000000_ "/>
    <numFmt numFmtId="179" formatCode="0.00_ "/>
    <numFmt numFmtId="180" formatCode="0.00_);[Red]\(0.00\)"/>
    <numFmt numFmtId="181" formatCode="0_ "/>
    <numFmt numFmtId="182" formatCode="0;[Red]0"/>
    <numFmt numFmtId="183" formatCode="0_);[Red]\(0\)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family val="2"/>
      <charset val="0"/>
    </font>
    <font>
      <b/>
      <sz val="12"/>
      <name val="宋体"/>
      <family val="2"/>
      <charset val="0"/>
    </font>
    <font>
      <sz val="10"/>
      <name val="Arial"/>
      <family val="2"/>
      <charset val="0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31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181" fontId="5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justify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justify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  <xf numFmtId="181" fontId="8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181" fontId="8" fillId="0" borderId="6" xfId="0" applyNumberFormat="1" applyFont="1" applyFill="1" applyBorder="1" applyAlignment="1">
      <alignment horizontal="center" vertical="center" wrapText="1"/>
    </xf>
    <xf numFmtId="18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L5" sqref="L5"/>
    </sheetView>
  </sheetViews>
  <sheetFormatPr defaultColWidth="9" defaultRowHeight="13.5"/>
  <cols>
    <col min="1" max="1" width="19.375" customWidth="1"/>
    <col min="2" max="2" width="14.75" customWidth="1"/>
    <col min="3" max="3" width="9.875" customWidth="1"/>
    <col min="4" max="4" width="10.375" customWidth="1"/>
    <col min="5" max="5" width="13.875" customWidth="1"/>
    <col min="6" max="6" width="18.75" customWidth="1"/>
    <col min="7" max="7" width="17.25" customWidth="1"/>
    <col min="8" max="8" width="15.75" customWidth="1"/>
    <col min="9" max="9" width="9.875" customWidth="1"/>
  </cols>
  <sheetData>
    <row r="1" ht="5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3"/>
      <c r="C2" s="3"/>
      <c r="D2" s="4"/>
      <c r="E2" s="4"/>
      <c r="F2" s="4"/>
      <c r="G2" s="5" t="s">
        <v>2</v>
      </c>
      <c r="H2" s="5"/>
      <c r="I2" s="5"/>
    </row>
    <row r="3" ht="14.25" spans="1:9">
      <c r="A3" s="6" t="s">
        <v>3</v>
      </c>
      <c r="B3" s="7" t="s">
        <v>4</v>
      </c>
      <c r="C3" s="6" t="s">
        <v>5</v>
      </c>
      <c r="D3" s="8" t="s">
        <v>6</v>
      </c>
      <c r="E3" s="8" t="s">
        <v>7</v>
      </c>
      <c r="F3" s="9" t="s">
        <v>8</v>
      </c>
      <c r="G3" s="8" t="s">
        <v>9</v>
      </c>
      <c r="H3" s="10" t="s">
        <v>10</v>
      </c>
      <c r="I3" s="11" t="s">
        <v>11</v>
      </c>
    </row>
    <row r="4" ht="45" customHeight="1" spans="1:9">
      <c r="A4" s="6"/>
      <c r="B4" s="12"/>
      <c r="C4" s="6" t="s">
        <v>12</v>
      </c>
      <c r="D4" s="8"/>
      <c r="E4" s="8"/>
      <c r="F4" s="9"/>
      <c r="G4" s="13" t="s">
        <v>13</v>
      </c>
      <c r="H4" s="10"/>
      <c r="I4" s="11"/>
    </row>
    <row r="5" ht="19" customHeight="1" spans="1:9">
      <c r="A5" s="14" t="s">
        <v>14</v>
      </c>
      <c r="B5" s="6" t="s">
        <v>15</v>
      </c>
      <c r="C5" s="6">
        <v>7</v>
      </c>
      <c r="D5" s="6">
        <v>9.5</v>
      </c>
      <c r="E5" s="15">
        <v>470403.08</v>
      </c>
      <c r="F5" s="16">
        <v>624310.086</v>
      </c>
      <c r="G5" s="17">
        <v>0.19686860961</v>
      </c>
      <c r="H5" s="18">
        <v>122907.0586</v>
      </c>
      <c r="I5" s="19"/>
    </row>
    <row r="6" ht="19" customHeight="1" spans="1:9">
      <c r="A6" s="20"/>
      <c r="B6" s="6" t="s">
        <v>16</v>
      </c>
      <c r="C6" s="6">
        <v>14</v>
      </c>
      <c r="D6" s="6">
        <v>10</v>
      </c>
      <c r="E6" s="15">
        <v>166</v>
      </c>
      <c r="F6" s="21">
        <v>118.5</v>
      </c>
      <c r="G6" s="22">
        <v>655.277519379</v>
      </c>
      <c r="H6" s="18">
        <v>77650.35</v>
      </c>
      <c r="I6" s="19"/>
    </row>
    <row r="7" ht="19" customHeight="1" spans="1:9">
      <c r="A7" s="14" t="s">
        <v>17</v>
      </c>
      <c r="B7" s="6" t="s">
        <v>15</v>
      </c>
      <c r="C7" s="23">
        <v>20</v>
      </c>
      <c r="D7" s="6">
        <v>32</v>
      </c>
      <c r="E7" s="15">
        <v>1095995.64</v>
      </c>
      <c r="F7" s="16">
        <v>2031971.44</v>
      </c>
      <c r="G7" s="17">
        <v>0.19686860961</v>
      </c>
      <c r="H7" s="18">
        <v>400031.3922</v>
      </c>
      <c r="I7" s="24"/>
    </row>
    <row r="8" ht="19" customHeight="1" spans="1:9">
      <c r="A8" s="25"/>
      <c r="B8" s="6" t="s">
        <v>18</v>
      </c>
      <c r="C8" s="23">
        <v>8</v>
      </c>
      <c r="D8" s="6">
        <v>8</v>
      </c>
      <c r="E8" s="15">
        <v>160019.84</v>
      </c>
      <c r="F8" s="21">
        <v>7.94</v>
      </c>
      <c r="G8" s="26">
        <v>74197.98488665</v>
      </c>
      <c r="H8" s="18">
        <v>589132</v>
      </c>
      <c r="I8" s="8"/>
    </row>
    <row r="9" ht="19" customHeight="1" spans="1:9">
      <c r="A9" s="27" t="s">
        <v>19</v>
      </c>
      <c r="B9" s="6" t="s">
        <v>15</v>
      </c>
      <c r="C9" s="6">
        <v>15</v>
      </c>
      <c r="D9" s="6">
        <v>21.2</v>
      </c>
      <c r="E9" s="15">
        <v>491838.81</v>
      </c>
      <c r="F9" s="16">
        <v>690735.867</v>
      </c>
      <c r="G9" s="17">
        <v>0.19686860961</v>
      </c>
      <c r="H9" s="18">
        <v>135984.2097</v>
      </c>
      <c r="I9" s="8"/>
    </row>
    <row r="10" ht="19" customHeight="1" spans="1:9">
      <c r="A10" s="28"/>
      <c r="B10" s="6" t="s">
        <v>16</v>
      </c>
      <c r="C10" s="6">
        <v>9</v>
      </c>
      <c r="D10" s="6">
        <v>6.75</v>
      </c>
      <c r="E10" s="29">
        <v>108</v>
      </c>
      <c r="F10" s="21">
        <v>81</v>
      </c>
      <c r="G10" s="22">
        <v>655.277519379</v>
      </c>
      <c r="H10" s="18">
        <v>53077.5</v>
      </c>
      <c r="I10" s="8"/>
    </row>
    <row r="11" ht="28.5" spans="1:9">
      <c r="A11" s="30" t="s">
        <v>20</v>
      </c>
      <c r="B11" s="6" t="s">
        <v>16</v>
      </c>
      <c r="C11" s="6">
        <v>6</v>
      </c>
      <c r="D11" s="6">
        <v>4.5</v>
      </c>
      <c r="E11" s="29">
        <v>72</v>
      </c>
      <c r="F11" s="21">
        <v>54</v>
      </c>
      <c r="G11" s="22">
        <v>655.277519379</v>
      </c>
      <c r="H11" s="18">
        <v>35385</v>
      </c>
      <c r="I11" s="8"/>
    </row>
    <row r="12" ht="20" customHeight="1" spans="1:9">
      <c r="A12" s="31" t="s">
        <v>21</v>
      </c>
      <c r="B12" s="32" t="s">
        <v>15</v>
      </c>
      <c r="C12" s="32">
        <v>2</v>
      </c>
      <c r="D12" s="32">
        <v>2.6</v>
      </c>
      <c r="E12" s="33">
        <v>40925.26</v>
      </c>
      <c r="F12" s="34">
        <v>53202.838</v>
      </c>
      <c r="G12" s="35">
        <v>0.19686860961</v>
      </c>
      <c r="H12" s="36">
        <v>10473.96874</v>
      </c>
      <c r="I12" s="32"/>
    </row>
    <row r="13" ht="20" customHeight="1" spans="1:9">
      <c r="A13" s="37"/>
      <c r="B13" s="38"/>
      <c r="C13" s="38"/>
      <c r="D13" s="38"/>
      <c r="E13" s="39"/>
      <c r="F13" s="40"/>
      <c r="G13" s="41"/>
      <c r="H13" s="42"/>
      <c r="I13" s="38"/>
    </row>
    <row r="14" ht="20" customHeight="1" spans="1:9">
      <c r="A14" s="31" t="s">
        <v>22</v>
      </c>
      <c r="B14" s="6" t="s">
        <v>15</v>
      </c>
      <c r="C14" s="6">
        <v>6</v>
      </c>
      <c r="D14" s="6">
        <v>9.2</v>
      </c>
      <c r="E14" s="15">
        <v>330283.04</v>
      </c>
      <c r="F14" s="43">
        <v>441589.595</v>
      </c>
      <c r="G14" s="17">
        <v>0.19686860961</v>
      </c>
      <c r="H14" s="18">
        <v>86935.12959</v>
      </c>
      <c r="I14" s="44"/>
    </row>
    <row r="15" ht="20" customHeight="1" spans="1:9">
      <c r="A15" s="37"/>
      <c r="B15" s="6" t="s">
        <v>16</v>
      </c>
      <c r="C15" s="6">
        <v>12</v>
      </c>
      <c r="D15" s="6">
        <v>6</v>
      </c>
      <c r="E15" s="15">
        <v>138</v>
      </c>
      <c r="F15" s="45">
        <v>69</v>
      </c>
      <c r="G15" s="22">
        <v>655.277519379</v>
      </c>
      <c r="H15" s="18">
        <v>45214.15</v>
      </c>
      <c r="I15" s="44"/>
    </row>
    <row r="16" ht="40" customHeight="1" spans="1:9">
      <c r="A16" s="46" t="s">
        <v>23</v>
      </c>
      <c r="B16" s="6" t="s">
        <v>15</v>
      </c>
      <c r="C16" s="6">
        <v>14</v>
      </c>
      <c r="D16" s="6">
        <v>20.3</v>
      </c>
      <c r="E16" s="15">
        <v>383063.66</v>
      </c>
      <c r="F16" s="16">
        <v>517965.973</v>
      </c>
      <c r="G16" s="17">
        <v>0.19686860961</v>
      </c>
      <c r="H16" s="18">
        <v>101971.2409</v>
      </c>
      <c r="I16" s="24"/>
    </row>
    <row r="17" ht="20" customHeight="1" spans="1:9">
      <c r="A17" s="14" t="s">
        <v>24</v>
      </c>
      <c r="B17" s="6" t="s">
        <v>25</v>
      </c>
      <c r="C17" s="6">
        <v>40</v>
      </c>
      <c r="D17" s="6">
        <v>1</v>
      </c>
      <c r="E17" s="6">
        <v>451</v>
      </c>
      <c r="F17" s="47">
        <v>451</v>
      </c>
      <c r="G17" s="48">
        <v>288.13747228</v>
      </c>
      <c r="H17" s="49">
        <v>129950</v>
      </c>
      <c r="I17" s="24"/>
    </row>
    <row r="18" ht="20" customHeight="1" spans="1:9">
      <c r="A18" s="20"/>
      <c r="B18" s="6" t="s">
        <v>26</v>
      </c>
      <c r="C18" s="6">
        <v>33</v>
      </c>
      <c r="D18" s="6">
        <v>1</v>
      </c>
      <c r="E18" s="6">
        <v>383</v>
      </c>
      <c r="F18" s="47">
        <v>383</v>
      </c>
      <c r="G18" s="48">
        <v>291.89033943</v>
      </c>
      <c r="H18" s="49">
        <v>111794</v>
      </c>
      <c r="I18" s="24"/>
    </row>
    <row r="19" ht="42.75" spans="1:9">
      <c r="A19" s="50" t="s">
        <v>27</v>
      </c>
      <c r="B19" s="51" t="s">
        <v>28</v>
      </c>
      <c r="C19" s="50">
        <f t="shared" ref="C19:F19" si="0">SUM(C5,C7,C9,C12,C14,C16)</f>
        <v>64</v>
      </c>
      <c r="D19" s="50">
        <f t="shared" si="0"/>
        <v>94.8</v>
      </c>
      <c r="E19" s="52">
        <f t="shared" si="0"/>
        <v>2812509.49</v>
      </c>
      <c r="F19" s="53">
        <f t="shared" si="0"/>
        <v>4359775.799</v>
      </c>
      <c r="G19" s="54">
        <v>0.19686860961</v>
      </c>
      <c r="H19" s="55">
        <v>858303</v>
      </c>
      <c r="I19" s="24"/>
    </row>
    <row r="20" ht="57" spans="1:9">
      <c r="A20" s="50"/>
      <c r="B20" s="56" t="s">
        <v>29</v>
      </c>
      <c r="C20" s="13">
        <v>8</v>
      </c>
      <c r="D20" s="50">
        <v>8</v>
      </c>
      <c r="E20" s="52">
        <v>160019.84</v>
      </c>
      <c r="F20" s="57">
        <v>7.94</v>
      </c>
      <c r="G20" s="58">
        <v>74197.98488665</v>
      </c>
      <c r="H20" s="59">
        <v>589132</v>
      </c>
      <c r="I20" s="56"/>
    </row>
    <row r="21" ht="57" spans="1:9">
      <c r="A21" s="50"/>
      <c r="B21" s="60" t="s">
        <v>30</v>
      </c>
      <c r="C21" s="50">
        <v>41</v>
      </c>
      <c r="D21" s="50">
        <v>27.25</v>
      </c>
      <c r="E21" s="52">
        <v>484</v>
      </c>
      <c r="F21" s="57">
        <v>322.5</v>
      </c>
      <c r="G21" s="61">
        <v>655.277519379</v>
      </c>
      <c r="H21" s="62">
        <v>211327</v>
      </c>
      <c r="I21" s="56"/>
    </row>
    <row r="22" ht="28.5" spans="1:9">
      <c r="A22" s="50"/>
      <c r="B22" s="60" t="s">
        <v>31</v>
      </c>
      <c r="C22" s="50">
        <v>40</v>
      </c>
      <c r="D22" s="50">
        <v>1</v>
      </c>
      <c r="E22" s="50">
        <v>451</v>
      </c>
      <c r="F22" s="63">
        <v>451</v>
      </c>
      <c r="G22" s="64">
        <v>288.13747228</v>
      </c>
      <c r="H22" s="49">
        <v>129950</v>
      </c>
      <c r="I22" s="65"/>
    </row>
    <row r="23" ht="37" customHeight="1" spans="1:9">
      <c r="A23" s="50"/>
      <c r="B23" s="60" t="s">
        <v>32</v>
      </c>
      <c r="C23" s="50">
        <v>33</v>
      </c>
      <c r="D23" s="50">
        <v>1</v>
      </c>
      <c r="E23" s="50">
        <v>383</v>
      </c>
      <c r="F23" s="63">
        <v>383</v>
      </c>
      <c r="G23" s="64">
        <v>291.89033943</v>
      </c>
      <c r="H23" s="49">
        <v>111794</v>
      </c>
      <c r="I23" s="65"/>
    </row>
    <row r="24" ht="51" customHeight="1" spans="1:9">
      <c r="A24" s="50"/>
      <c r="B24" s="66" t="s">
        <v>33</v>
      </c>
      <c r="C24" s="67" t="s">
        <v>34</v>
      </c>
      <c r="D24" s="68"/>
      <c r="E24" s="68"/>
      <c r="F24" s="68"/>
      <c r="G24" s="68"/>
      <c r="H24" s="68"/>
      <c r="I24" s="69"/>
    </row>
  </sheetData>
  <mergeCells count="26">
    <mergeCell ref="A1:I1"/>
    <mergeCell ref="A2:C2"/>
    <mergeCell ref="G2:I2"/>
    <mergeCell ref="C24:H24"/>
    <mergeCell ref="A3:A4"/>
    <mergeCell ref="A5:A6"/>
    <mergeCell ref="A7:A8"/>
    <mergeCell ref="A9:A10"/>
    <mergeCell ref="A12:A13"/>
    <mergeCell ref="A14:A15"/>
    <mergeCell ref="A17:A18"/>
    <mergeCell ref="A19:A24"/>
    <mergeCell ref="B3:B4"/>
    <mergeCell ref="B12:B13"/>
    <mergeCell ref="C12:C13"/>
    <mergeCell ref="D3:D4"/>
    <mergeCell ref="D12:D13"/>
    <mergeCell ref="E3:E4"/>
    <mergeCell ref="E12:E13"/>
    <mergeCell ref="F3:F4"/>
    <mergeCell ref="F12:F13"/>
    <mergeCell ref="G12:G13"/>
    <mergeCell ref="H3:H4"/>
    <mergeCell ref="H12:H13"/>
    <mergeCell ref="I3:I4"/>
    <mergeCell ref="I12:I13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</dc:creator>
  <cp:lastModifiedBy>WPS_1746495149</cp:lastModifiedBy>
  <dcterms:created xsi:type="dcterms:W3CDTF">2026-05-14T12:24:29Z</dcterms:created>
  <dcterms:modified xsi:type="dcterms:W3CDTF">2026-05-14T12:36:45Z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C8BA79075C504ED09DB3C28F52FF072E_11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