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Sheet1!$A$2:$N$24</definedName>
  </definedNames>
  <calcPr calcId="144525"/>
</workbook>
</file>

<file path=xl/sharedStrings.xml><?xml version="1.0" encoding="utf-8"?>
<sst xmlns="http://schemas.openxmlformats.org/spreadsheetml/2006/main" count="191" uniqueCount="75">
  <si>
    <t>附表1-徐闻县新增污水处理设施自然村清单</t>
  </si>
  <si>
    <t>序号</t>
  </si>
  <si>
    <t>乡镇</t>
  </si>
  <si>
    <t>行政村</t>
  </si>
  <si>
    <t>自然村</t>
  </si>
  <si>
    <t>户籍户数</t>
  </si>
  <si>
    <t>户籍人口</t>
  </si>
  <si>
    <t>常住人口</t>
  </si>
  <si>
    <t>产生污水量（吨/天）</t>
  </si>
  <si>
    <t>拟采取的收集模式</t>
  </si>
  <si>
    <t>拟采取的治理方式</t>
  </si>
  <si>
    <t>拟采取的治理工艺</t>
  </si>
  <si>
    <t>投资费用（万元）</t>
  </si>
  <si>
    <t>规划年份</t>
  </si>
  <si>
    <t>重点区域</t>
  </si>
  <si>
    <t>前山镇</t>
  </si>
  <si>
    <t>曹家村委会</t>
  </si>
  <si>
    <t>六角井村</t>
  </si>
  <si>
    <t>建设污水管网</t>
  </si>
  <si>
    <t>PPP模式</t>
  </si>
  <si>
    <t>AO活性污泥法处理</t>
  </si>
  <si>
    <t>2022年</t>
  </si>
  <si>
    <t>列入省民生实事/原省定贫困村</t>
  </si>
  <si>
    <t>羌园村</t>
  </si>
  <si>
    <t>列入省民生实事</t>
  </si>
  <si>
    <t>南山镇</t>
  </si>
  <si>
    <t>二桥村委会</t>
  </si>
  <si>
    <t>那干</t>
  </si>
  <si>
    <t>和安镇</t>
  </si>
  <si>
    <t>公港村委会</t>
  </si>
  <si>
    <t>公港</t>
  </si>
  <si>
    <t>化粪池+抽污车</t>
  </si>
  <si>
    <t>资源化利用</t>
  </si>
  <si>
    <t>仕尾</t>
  </si>
  <si>
    <t>列入省民生实事储备</t>
  </si>
  <si>
    <t>迈陈镇</t>
  </si>
  <si>
    <t>迈陈村委会</t>
  </si>
  <si>
    <t>迈陈上村</t>
  </si>
  <si>
    <t>2023年</t>
  </si>
  <si>
    <t>原省定贫困村</t>
  </si>
  <si>
    <t>下桥镇</t>
  </si>
  <si>
    <t>信桥村委会</t>
  </si>
  <si>
    <t>东村</t>
  </si>
  <si>
    <t>大水桥水库二级保护区</t>
  </si>
  <si>
    <t>新桥村</t>
  </si>
  <si>
    <t>那永村</t>
  </si>
  <si>
    <t>新沟村</t>
  </si>
  <si>
    <t>后塘村</t>
  </si>
  <si>
    <t>中村</t>
  </si>
  <si>
    <t>北莉村委会</t>
  </si>
  <si>
    <t>东塘北</t>
  </si>
  <si>
    <t>东塘南</t>
  </si>
  <si>
    <t>打银村委会</t>
  </si>
  <si>
    <t>打银村</t>
  </si>
  <si>
    <t>纳厂</t>
  </si>
  <si>
    <t>AA0生化+MBR+次氯酸钠消毒处理</t>
  </si>
  <si>
    <t>人口规模大且集中的村庄</t>
  </si>
  <si>
    <t>西连镇</t>
  </si>
  <si>
    <t>石马村委会</t>
  </si>
  <si>
    <t>下宫村</t>
  </si>
  <si>
    <t>东尾村</t>
  </si>
  <si>
    <t>龙塘镇</t>
  </si>
  <si>
    <t>西洋村委会</t>
  </si>
  <si>
    <t>西洋村</t>
  </si>
  <si>
    <t>乙神村委会</t>
  </si>
  <si>
    <t>田青朗</t>
  </si>
  <si>
    <t>角尾乡</t>
  </si>
  <si>
    <t>放坡村委会</t>
  </si>
  <si>
    <t>放坡</t>
  </si>
  <si>
    <t>奖补模式</t>
  </si>
  <si>
    <t>厌氧池+人工湿地</t>
  </si>
  <si>
    <t>上寮村委会</t>
  </si>
  <si>
    <t>上寮</t>
  </si>
  <si>
    <t>苞西村委会</t>
  </si>
  <si>
    <t>苞西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</si>
</sst>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2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0" borderId="13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27" fillId="3" borderId="10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0" borderId="6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selection activeCell="P9" sqref="P9"/>
    </sheetView>
  </sheetViews>
  <sheetFormatPr defaultColWidth="9" defaultRowHeight="13.5"/>
  <cols>
    <col min="8" max="8" width="11.125" customWidth="1"/>
    <col min="9" max="9" width="15.625" customWidth="1"/>
    <col min="10" max="10" width="16" customWidth="1"/>
    <col min="11" max="11" width="26.25" customWidth="1"/>
    <col min="12" max="12" width="14.875" customWidth="1"/>
    <col min="13" max="13" width="12.125" customWidth="1"/>
    <col min="14" max="14" width="27.625" customWidth="1"/>
  </cols>
  <sheetData>
    <row r="1" ht="25.5" spans="1:14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ht="24" spans="1:14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9" t="s">
        <v>8</v>
      </c>
      <c r="I2" s="16" t="s">
        <v>9</v>
      </c>
      <c r="J2" s="17" t="s">
        <v>10</v>
      </c>
      <c r="K2" s="17" t="s">
        <v>11</v>
      </c>
      <c r="L2" s="8" t="s">
        <v>12</v>
      </c>
      <c r="M2" s="18" t="s">
        <v>13</v>
      </c>
      <c r="N2" s="18" t="s">
        <v>14</v>
      </c>
    </row>
    <row r="3" spans="1:14">
      <c r="A3" s="10">
        <v>1</v>
      </c>
      <c r="B3" s="11" t="s">
        <v>15</v>
      </c>
      <c r="C3" s="11" t="s">
        <v>16</v>
      </c>
      <c r="D3" s="11" t="s">
        <v>17</v>
      </c>
      <c r="E3" s="11">
        <v>105</v>
      </c>
      <c r="F3" s="11">
        <v>431</v>
      </c>
      <c r="G3" s="11">
        <v>413</v>
      </c>
      <c r="H3" s="12">
        <f t="shared" ref="H3:H24" si="0">G3*140*0.8/1000</f>
        <v>46.256</v>
      </c>
      <c r="I3" s="19" t="s">
        <v>18</v>
      </c>
      <c r="J3" s="11" t="s">
        <v>19</v>
      </c>
      <c r="K3" s="11" t="s">
        <v>20</v>
      </c>
      <c r="L3" s="12">
        <v>182.27</v>
      </c>
      <c r="M3" s="11" t="s">
        <v>21</v>
      </c>
      <c r="N3" s="11" t="s">
        <v>22</v>
      </c>
    </row>
    <row r="4" spans="1:14">
      <c r="A4" s="10">
        <v>2</v>
      </c>
      <c r="B4" s="11" t="s">
        <v>15</v>
      </c>
      <c r="C4" s="11" t="s">
        <v>16</v>
      </c>
      <c r="D4" s="11" t="s">
        <v>23</v>
      </c>
      <c r="E4" s="11">
        <v>168</v>
      </c>
      <c r="F4" s="11">
        <v>839</v>
      </c>
      <c r="G4" s="11">
        <v>786</v>
      </c>
      <c r="H4" s="12">
        <f t="shared" si="0"/>
        <v>88.032</v>
      </c>
      <c r="I4" s="19" t="s">
        <v>18</v>
      </c>
      <c r="J4" s="11" t="s">
        <v>19</v>
      </c>
      <c r="K4" s="11" t="s">
        <v>20</v>
      </c>
      <c r="L4" s="12">
        <v>297.572</v>
      </c>
      <c r="M4" s="11" t="s">
        <v>21</v>
      </c>
      <c r="N4" s="11" t="s">
        <v>24</v>
      </c>
    </row>
    <row r="5" spans="1:14">
      <c r="A5" s="10">
        <v>3</v>
      </c>
      <c r="B5" s="11" t="s">
        <v>25</v>
      </c>
      <c r="C5" s="11" t="s">
        <v>26</v>
      </c>
      <c r="D5" s="11" t="s">
        <v>27</v>
      </c>
      <c r="E5" s="11">
        <v>135</v>
      </c>
      <c r="F5" s="11">
        <v>515</v>
      </c>
      <c r="G5" s="11">
        <v>495</v>
      </c>
      <c r="H5" s="12">
        <f t="shared" si="0"/>
        <v>55.44</v>
      </c>
      <c r="I5" s="19" t="s">
        <v>18</v>
      </c>
      <c r="J5" s="11" t="s">
        <v>19</v>
      </c>
      <c r="K5" s="11" t="s">
        <v>20</v>
      </c>
      <c r="L5" s="12">
        <v>238.04</v>
      </c>
      <c r="M5" s="11" t="s">
        <v>21</v>
      </c>
      <c r="N5" s="11" t="s">
        <v>24</v>
      </c>
    </row>
    <row r="6" spans="1:14">
      <c r="A6" s="10">
        <v>4</v>
      </c>
      <c r="B6" s="11" t="s">
        <v>28</v>
      </c>
      <c r="C6" s="11" t="s">
        <v>29</v>
      </c>
      <c r="D6" s="11" t="s">
        <v>30</v>
      </c>
      <c r="E6" s="11">
        <v>201</v>
      </c>
      <c r="F6" s="11">
        <v>1312</v>
      </c>
      <c r="G6" s="11">
        <v>1012</v>
      </c>
      <c r="H6" s="12">
        <f t="shared" si="0"/>
        <v>113.344</v>
      </c>
      <c r="I6" s="20" t="s">
        <v>31</v>
      </c>
      <c r="J6" s="20" t="s">
        <v>32</v>
      </c>
      <c r="K6" s="20" t="s">
        <v>32</v>
      </c>
      <c r="L6" s="12">
        <f>E6*0.25</f>
        <v>50.25</v>
      </c>
      <c r="M6" s="11" t="s">
        <v>21</v>
      </c>
      <c r="N6" s="11" t="s">
        <v>22</v>
      </c>
    </row>
    <row r="7" spans="1:14">
      <c r="A7" s="10">
        <v>5</v>
      </c>
      <c r="B7" s="11" t="s">
        <v>25</v>
      </c>
      <c r="C7" s="11" t="s">
        <v>26</v>
      </c>
      <c r="D7" s="11" t="s">
        <v>33</v>
      </c>
      <c r="E7" s="11">
        <v>169</v>
      </c>
      <c r="F7" s="11">
        <v>813</v>
      </c>
      <c r="G7" s="11">
        <v>737</v>
      </c>
      <c r="H7" s="12">
        <f t="shared" si="0"/>
        <v>82.544</v>
      </c>
      <c r="I7" s="20" t="s">
        <v>31</v>
      </c>
      <c r="J7" s="20" t="s">
        <v>32</v>
      </c>
      <c r="K7" s="20" t="s">
        <v>32</v>
      </c>
      <c r="L7" s="12">
        <f t="shared" ref="L7:L13" si="1">E7*0.25</f>
        <v>42.25</v>
      </c>
      <c r="M7" s="11" t="s">
        <v>21</v>
      </c>
      <c r="N7" s="11" t="s">
        <v>34</v>
      </c>
    </row>
    <row r="8" spans="1:14">
      <c r="A8" s="13">
        <v>6</v>
      </c>
      <c r="B8" s="11" t="s">
        <v>35</v>
      </c>
      <c r="C8" s="11" t="s">
        <v>36</v>
      </c>
      <c r="D8" s="11" t="s">
        <v>37</v>
      </c>
      <c r="E8" s="11">
        <v>134</v>
      </c>
      <c r="F8" s="11">
        <v>845</v>
      </c>
      <c r="G8" s="11">
        <v>765</v>
      </c>
      <c r="H8" s="14">
        <f t="shared" si="0"/>
        <v>85.68</v>
      </c>
      <c r="I8" s="20" t="s">
        <v>31</v>
      </c>
      <c r="J8" s="20" t="s">
        <v>32</v>
      </c>
      <c r="K8" s="20" t="s">
        <v>32</v>
      </c>
      <c r="L8" s="12">
        <f t="shared" si="1"/>
        <v>33.5</v>
      </c>
      <c r="M8" s="11" t="s">
        <v>38</v>
      </c>
      <c r="N8" s="11" t="s">
        <v>39</v>
      </c>
    </row>
    <row r="9" spans="1:14">
      <c r="A9" s="13">
        <v>7</v>
      </c>
      <c r="B9" s="11" t="s">
        <v>40</v>
      </c>
      <c r="C9" s="11" t="s">
        <v>41</v>
      </c>
      <c r="D9" s="11" t="s">
        <v>42</v>
      </c>
      <c r="E9" s="11">
        <v>57</v>
      </c>
      <c r="F9" s="11">
        <v>266</v>
      </c>
      <c r="G9" s="11">
        <v>211</v>
      </c>
      <c r="H9" s="14">
        <f t="shared" si="0"/>
        <v>23.632</v>
      </c>
      <c r="I9" s="21" t="s">
        <v>31</v>
      </c>
      <c r="J9" s="21" t="s">
        <v>32</v>
      </c>
      <c r="K9" s="21" t="s">
        <v>32</v>
      </c>
      <c r="L9" s="12">
        <f t="shared" si="1"/>
        <v>14.25</v>
      </c>
      <c r="M9" s="11" t="s">
        <v>38</v>
      </c>
      <c r="N9" s="11" t="s">
        <v>43</v>
      </c>
    </row>
    <row r="10" spans="1:14">
      <c r="A10" s="13">
        <v>8</v>
      </c>
      <c r="B10" s="11" t="s">
        <v>40</v>
      </c>
      <c r="C10" s="11" t="s">
        <v>41</v>
      </c>
      <c r="D10" s="11" t="s">
        <v>44</v>
      </c>
      <c r="E10" s="11">
        <v>96</v>
      </c>
      <c r="F10" s="11">
        <v>563</v>
      </c>
      <c r="G10" s="11">
        <v>497</v>
      </c>
      <c r="H10" s="14">
        <f t="shared" si="0"/>
        <v>55.664</v>
      </c>
      <c r="I10" s="21" t="s">
        <v>31</v>
      </c>
      <c r="J10" s="21" t="s">
        <v>32</v>
      </c>
      <c r="K10" s="21" t="s">
        <v>32</v>
      </c>
      <c r="L10" s="12">
        <f t="shared" si="1"/>
        <v>24</v>
      </c>
      <c r="M10" s="11" t="s">
        <v>38</v>
      </c>
      <c r="N10" s="11" t="s">
        <v>43</v>
      </c>
    </row>
    <row r="11" spans="1:14">
      <c r="A11" s="13">
        <v>9</v>
      </c>
      <c r="B11" s="11" t="s">
        <v>40</v>
      </c>
      <c r="C11" s="11" t="s">
        <v>41</v>
      </c>
      <c r="D11" s="11" t="s">
        <v>45</v>
      </c>
      <c r="E11" s="11">
        <v>92</v>
      </c>
      <c r="F11" s="11">
        <v>391</v>
      </c>
      <c r="G11" s="11">
        <v>301</v>
      </c>
      <c r="H11" s="14">
        <f t="shared" si="0"/>
        <v>33.712</v>
      </c>
      <c r="I11" s="21" t="s">
        <v>31</v>
      </c>
      <c r="J11" s="21" t="s">
        <v>32</v>
      </c>
      <c r="K11" s="21" t="s">
        <v>32</v>
      </c>
      <c r="L11" s="12">
        <f t="shared" si="1"/>
        <v>23</v>
      </c>
      <c r="M11" s="11" t="s">
        <v>38</v>
      </c>
      <c r="N11" s="11" t="s">
        <v>43</v>
      </c>
    </row>
    <row r="12" spans="1:14">
      <c r="A12" s="13">
        <v>10</v>
      </c>
      <c r="B12" s="11" t="s">
        <v>40</v>
      </c>
      <c r="C12" s="11" t="s">
        <v>41</v>
      </c>
      <c r="D12" s="11" t="s">
        <v>46</v>
      </c>
      <c r="E12" s="11">
        <v>65</v>
      </c>
      <c r="F12" s="11">
        <v>344</v>
      </c>
      <c r="G12" s="11">
        <v>301</v>
      </c>
      <c r="H12" s="14">
        <f t="shared" si="0"/>
        <v>33.712</v>
      </c>
      <c r="I12" s="21" t="s">
        <v>31</v>
      </c>
      <c r="J12" s="21" t="s">
        <v>32</v>
      </c>
      <c r="K12" s="21" t="s">
        <v>32</v>
      </c>
      <c r="L12" s="12">
        <f t="shared" si="1"/>
        <v>16.25</v>
      </c>
      <c r="M12" s="11" t="s">
        <v>38</v>
      </c>
      <c r="N12" s="11" t="s">
        <v>43</v>
      </c>
    </row>
    <row r="13" spans="1:14">
      <c r="A13" s="13">
        <v>11</v>
      </c>
      <c r="B13" s="11" t="s">
        <v>40</v>
      </c>
      <c r="C13" s="11" t="s">
        <v>41</v>
      </c>
      <c r="D13" s="11" t="s">
        <v>47</v>
      </c>
      <c r="E13" s="11">
        <v>113</v>
      </c>
      <c r="F13" s="11">
        <v>564</v>
      </c>
      <c r="G13" s="11">
        <v>508</v>
      </c>
      <c r="H13" s="14">
        <f t="shared" si="0"/>
        <v>56.896</v>
      </c>
      <c r="I13" s="21" t="s">
        <v>31</v>
      </c>
      <c r="J13" s="21" t="s">
        <v>32</v>
      </c>
      <c r="K13" s="21" t="s">
        <v>32</v>
      </c>
      <c r="L13" s="12">
        <f t="shared" si="1"/>
        <v>28.25</v>
      </c>
      <c r="M13" s="11" t="s">
        <v>38</v>
      </c>
      <c r="N13" s="11" t="s">
        <v>43</v>
      </c>
    </row>
    <row r="14" spans="1:14">
      <c r="A14" s="13">
        <v>12</v>
      </c>
      <c r="B14" s="11" t="s">
        <v>28</v>
      </c>
      <c r="C14" s="11" t="s">
        <v>29</v>
      </c>
      <c r="D14" s="11" t="s">
        <v>48</v>
      </c>
      <c r="E14" s="11">
        <v>110</v>
      </c>
      <c r="F14" s="11">
        <v>550</v>
      </c>
      <c r="G14" s="11">
        <v>512</v>
      </c>
      <c r="H14" s="14">
        <f t="shared" si="0"/>
        <v>57.344</v>
      </c>
      <c r="I14" s="15" t="s">
        <v>18</v>
      </c>
      <c r="J14" s="11" t="s">
        <v>19</v>
      </c>
      <c r="K14" s="11" t="s">
        <v>20</v>
      </c>
      <c r="L14" s="14">
        <v>206.69</v>
      </c>
      <c r="M14" s="11" t="s">
        <v>38</v>
      </c>
      <c r="N14" s="11" t="s">
        <v>39</v>
      </c>
    </row>
    <row r="15" spans="1:14">
      <c r="A15" s="13">
        <v>13</v>
      </c>
      <c r="B15" s="11" t="s">
        <v>28</v>
      </c>
      <c r="C15" s="11" t="s">
        <v>49</v>
      </c>
      <c r="D15" s="11" t="s">
        <v>50</v>
      </c>
      <c r="E15" s="11">
        <v>138</v>
      </c>
      <c r="F15" s="11">
        <v>700</v>
      </c>
      <c r="G15" s="11">
        <v>500</v>
      </c>
      <c r="H15" s="14">
        <f t="shared" si="0"/>
        <v>56</v>
      </c>
      <c r="I15" s="15" t="s">
        <v>18</v>
      </c>
      <c r="J15" s="11" t="s">
        <v>19</v>
      </c>
      <c r="K15" s="11" t="s">
        <v>20</v>
      </c>
      <c r="L15" s="14">
        <v>241.802</v>
      </c>
      <c r="M15" s="11" t="s">
        <v>38</v>
      </c>
      <c r="N15" s="11" t="s">
        <v>39</v>
      </c>
    </row>
    <row r="16" spans="1:14">
      <c r="A16" s="13">
        <v>14</v>
      </c>
      <c r="B16" s="11" t="s">
        <v>28</v>
      </c>
      <c r="C16" s="11" t="s">
        <v>49</v>
      </c>
      <c r="D16" s="11" t="s">
        <v>51</v>
      </c>
      <c r="E16" s="11">
        <v>144</v>
      </c>
      <c r="F16" s="11">
        <v>720</v>
      </c>
      <c r="G16" s="11">
        <v>520</v>
      </c>
      <c r="H16" s="14">
        <f t="shared" si="0"/>
        <v>58.24</v>
      </c>
      <c r="I16" s="15" t="s">
        <v>18</v>
      </c>
      <c r="J16" s="11" t="s">
        <v>19</v>
      </c>
      <c r="K16" s="11" t="s">
        <v>20</v>
      </c>
      <c r="L16" s="14">
        <v>249.326</v>
      </c>
      <c r="M16" s="11" t="s">
        <v>38</v>
      </c>
      <c r="N16" s="11" t="s">
        <v>39</v>
      </c>
    </row>
    <row r="17" spans="1:14">
      <c r="A17" s="13">
        <v>15</v>
      </c>
      <c r="B17" s="15" t="s">
        <v>35</v>
      </c>
      <c r="C17" s="15" t="s">
        <v>52</v>
      </c>
      <c r="D17" s="15" t="s">
        <v>53</v>
      </c>
      <c r="E17" s="15">
        <v>208</v>
      </c>
      <c r="F17" s="15">
        <v>1145</v>
      </c>
      <c r="G17" s="15">
        <v>985</v>
      </c>
      <c r="H17" s="14">
        <f t="shared" si="0"/>
        <v>110.32</v>
      </c>
      <c r="I17" s="15" t="s">
        <v>18</v>
      </c>
      <c r="J17" s="11" t="s">
        <v>54</v>
      </c>
      <c r="K17" s="11" t="s">
        <v>55</v>
      </c>
      <c r="L17" s="14">
        <v>260.832</v>
      </c>
      <c r="M17" s="11" t="s">
        <v>38</v>
      </c>
      <c r="N17" s="11" t="s">
        <v>56</v>
      </c>
    </row>
    <row r="18" spans="1:14">
      <c r="A18" s="10">
        <v>16</v>
      </c>
      <c r="B18" s="15" t="s">
        <v>57</v>
      </c>
      <c r="C18" s="15" t="s">
        <v>58</v>
      </c>
      <c r="D18" s="15" t="s">
        <v>59</v>
      </c>
      <c r="E18" s="15">
        <v>205</v>
      </c>
      <c r="F18" s="15">
        <v>1166</v>
      </c>
      <c r="G18" s="15">
        <v>918</v>
      </c>
      <c r="H18" s="12">
        <f t="shared" si="0"/>
        <v>102.816</v>
      </c>
      <c r="I18" s="20" t="s">
        <v>31</v>
      </c>
      <c r="J18" s="20" t="s">
        <v>32</v>
      </c>
      <c r="K18" s="20" t="s">
        <v>32</v>
      </c>
      <c r="L18" s="12">
        <f>E18*0.25</f>
        <v>51.25</v>
      </c>
      <c r="M18" s="11" t="s">
        <v>38</v>
      </c>
      <c r="N18" s="11" t="s">
        <v>56</v>
      </c>
    </row>
    <row r="19" spans="1:14">
      <c r="A19" s="10">
        <v>17</v>
      </c>
      <c r="B19" s="15" t="s">
        <v>40</v>
      </c>
      <c r="C19" s="15" t="s">
        <v>41</v>
      </c>
      <c r="D19" s="15" t="s">
        <v>60</v>
      </c>
      <c r="E19" s="15">
        <v>116</v>
      </c>
      <c r="F19" s="15">
        <v>655</v>
      </c>
      <c r="G19" s="15">
        <v>578</v>
      </c>
      <c r="H19" s="12">
        <f t="shared" si="0"/>
        <v>64.736</v>
      </c>
      <c r="I19" s="20" t="s">
        <v>31</v>
      </c>
      <c r="J19" s="20" t="s">
        <v>32</v>
      </c>
      <c r="K19" s="20" t="s">
        <v>32</v>
      </c>
      <c r="L19" s="12">
        <f>E19*0.25</f>
        <v>29</v>
      </c>
      <c r="M19" s="11" t="s">
        <v>38</v>
      </c>
      <c r="N19" s="15" t="s">
        <v>43</v>
      </c>
    </row>
    <row r="20" spans="1:14">
      <c r="A20" s="10">
        <v>18</v>
      </c>
      <c r="B20" s="15" t="s">
        <v>61</v>
      </c>
      <c r="C20" s="15" t="s">
        <v>62</v>
      </c>
      <c r="D20" s="15" t="s">
        <v>63</v>
      </c>
      <c r="E20" s="15">
        <v>260</v>
      </c>
      <c r="F20" s="15">
        <v>1015</v>
      </c>
      <c r="G20" s="15">
        <v>941</v>
      </c>
      <c r="H20" s="12">
        <f t="shared" si="0"/>
        <v>105.392</v>
      </c>
      <c r="I20" s="19" t="s">
        <v>18</v>
      </c>
      <c r="J20" s="11" t="s">
        <v>19</v>
      </c>
      <c r="K20" s="11" t="s">
        <v>20</v>
      </c>
      <c r="L20" s="12">
        <v>412.94</v>
      </c>
      <c r="M20" s="11" t="s">
        <v>38</v>
      </c>
      <c r="N20" s="11" t="s">
        <v>56</v>
      </c>
    </row>
    <row r="21" spans="1:14">
      <c r="A21" s="10">
        <v>19</v>
      </c>
      <c r="B21" s="15" t="s">
        <v>25</v>
      </c>
      <c r="C21" s="15" t="s">
        <v>64</v>
      </c>
      <c r="D21" s="15" t="s">
        <v>65</v>
      </c>
      <c r="E21" s="15">
        <v>215</v>
      </c>
      <c r="F21" s="15">
        <v>978</v>
      </c>
      <c r="G21" s="15">
        <v>880</v>
      </c>
      <c r="H21" s="12">
        <f t="shared" si="0"/>
        <v>98.56</v>
      </c>
      <c r="I21" s="20" t="s">
        <v>31</v>
      </c>
      <c r="J21" s="20" t="s">
        <v>32</v>
      </c>
      <c r="K21" s="20" t="s">
        <v>32</v>
      </c>
      <c r="L21" s="12">
        <f>E21*0.25</f>
        <v>53.75</v>
      </c>
      <c r="M21" s="11" t="s">
        <v>38</v>
      </c>
      <c r="N21" s="11" t="s">
        <v>56</v>
      </c>
    </row>
    <row r="22" spans="1:14">
      <c r="A22" s="10">
        <v>20</v>
      </c>
      <c r="B22" s="15" t="s">
        <v>66</v>
      </c>
      <c r="C22" s="15" t="s">
        <v>67</v>
      </c>
      <c r="D22" s="15" t="s">
        <v>68</v>
      </c>
      <c r="E22" s="15">
        <v>634</v>
      </c>
      <c r="F22" s="15">
        <v>2380</v>
      </c>
      <c r="G22" s="15">
        <v>1960</v>
      </c>
      <c r="H22" s="12">
        <f t="shared" si="0"/>
        <v>219.52</v>
      </c>
      <c r="I22" s="19" t="s">
        <v>18</v>
      </c>
      <c r="J22" s="20" t="s">
        <v>69</v>
      </c>
      <c r="K22" s="20" t="s">
        <v>70</v>
      </c>
      <c r="L22" s="12">
        <v>969.056</v>
      </c>
      <c r="M22" s="11" t="s">
        <v>38</v>
      </c>
      <c r="N22" s="11" t="s">
        <v>56</v>
      </c>
    </row>
    <row r="23" spans="1:14">
      <c r="A23" s="10">
        <v>21</v>
      </c>
      <c r="B23" s="15" t="s">
        <v>66</v>
      </c>
      <c r="C23" s="15" t="s">
        <v>71</v>
      </c>
      <c r="D23" s="15" t="s">
        <v>72</v>
      </c>
      <c r="E23" s="15">
        <v>310</v>
      </c>
      <c r="F23" s="15">
        <v>1157</v>
      </c>
      <c r="G23" s="15">
        <v>868</v>
      </c>
      <c r="H23" s="12">
        <f t="shared" si="0"/>
        <v>97.216</v>
      </c>
      <c r="I23" s="20" t="s">
        <v>31</v>
      </c>
      <c r="J23" s="20" t="s">
        <v>32</v>
      </c>
      <c r="K23" s="20" t="s">
        <v>32</v>
      </c>
      <c r="L23" s="12">
        <f>E23*0.25</f>
        <v>77.5</v>
      </c>
      <c r="M23" s="11" t="s">
        <v>38</v>
      </c>
      <c r="N23" s="11" t="s">
        <v>56</v>
      </c>
    </row>
    <row r="24" spans="1:14">
      <c r="A24" s="10">
        <v>22</v>
      </c>
      <c r="B24" s="15" t="s">
        <v>66</v>
      </c>
      <c r="C24" s="15" t="s">
        <v>73</v>
      </c>
      <c r="D24" s="15" t="s">
        <v>74</v>
      </c>
      <c r="E24" s="15">
        <v>319</v>
      </c>
      <c r="F24" s="15">
        <v>1368</v>
      </c>
      <c r="G24" s="15">
        <v>1060</v>
      </c>
      <c r="H24" s="12">
        <f t="shared" si="0"/>
        <v>118.72</v>
      </c>
      <c r="I24" s="19" t="s">
        <v>18</v>
      </c>
      <c r="J24" s="20" t="s">
        <v>69</v>
      </c>
      <c r="K24" s="20" t="s">
        <v>70</v>
      </c>
      <c r="L24" s="12">
        <v>505.076</v>
      </c>
      <c r="M24" s="11" t="s">
        <v>38</v>
      </c>
      <c r="N24" s="11" t="s">
        <v>56</v>
      </c>
    </row>
  </sheetData>
  <mergeCells count="1">
    <mergeCell ref="A1:N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workbookViewId="0">
      <selection activeCell="H9" sqref="H9"/>
    </sheetView>
  </sheetViews>
  <sheetFormatPr defaultColWidth="9" defaultRowHeight="13.5" outlineLevelCol="2"/>
  <sheetData>
    <row r="1" ht="15" spans="1:3">
      <c r="A1" s="1"/>
      <c r="B1" s="2"/>
      <c r="C1" s="2"/>
    </row>
    <row r="2" ht="15" spans="1:3">
      <c r="A2" s="3"/>
      <c r="B2" s="4"/>
      <c r="C2" s="4"/>
    </row>
    <row r="3" ht="15" spans="1:3">
      <c r="A3" s="3"/>
      <c r="B3" s="4"/>
      <c r="C3" s="4"/>
    </row>
    <row r="4" ht="15" spans="1:3">
      <c r="A4" s="3"/>
      <c r="B4" s="4"/>
      <c r="C4" s="4"/>
    </row>
    <row r="5" ht="15" spans="1:3">
      <c r="A5" s="3"/>
      <c r="B5" s="4"/>
      <c r="C5" s="4"/>
    </row>
    <row r="6" ht="15" spans="1:3">
      <c r="A6" s="3"/>
      <c r="B6" s="4"/>
      <c r="C6" s="4"/>
    </row>
    <row r="7" ht="15" spans="1:3">
      <c r="A7" s="3"/>
      <c r="B7" s="4"/>
      <c r="C7" s="4"/>
    </row>
    <row r="8" ht="15" spans="1:3">
      <c r="A8" s="3"/>
      <c r="B8" s="4"/>
      <c r="C8" s="4"/>
    </row>
    <row r="9" ht="15" spans="1:3">
      <c r="A9" s="3"/>
      <c r="B9" s="4"/>
      <c r="C9" s="4"/>
    </row>
    <row r="10" ht="15" spans="1:3">
      <c r="A10" s="3"/>
      <c r="B10" s="4"/>
      <c r="C10" s="4"/>
    </row>
    <row r="11" ht="15" spans="1:3">
      <c r="A11" s="3"/>
      <c r="B11" s="4"/>
      <c r="C11" s="4"/>
    </row>
    <row r="12" ht="15" spans="1:3">
      <c r="A12" s="3"/>
      <c r="B12" s="4"/>
      <c r="C12" s="4"/>
    </row>
    <row r="13" ht="15" spans="1:3">
      <c r="A13" s="3"/>
      <c r="B13" s="4"/>
      <c r="C13" s="4"/>
    </row>
    <row r="14" ht="15" spans="1:3">
      <c r="A14" s="3"/>
      <c r="B14" s="4"/>
      <c r="C14" s="4"/>
    </row>
    <row r="15" ht="15" spans="1:3">
      <c r="A15" s="3"/>
      <c r="B15" s="4"/>
      <c r="C15" s="4"/>
    </row>
    <row r="16" ht="15" spans="1:3">
      <c r="A16" s="5"/>
      <c r="B16" s="4"/>
      <c r="C16" s="4"/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王者</cp:lastModifiedBy>
  <dcterms:created xsi:type="dcterms:W3CDTF">2022-06-23T00:38:00Z</dcterms:created>
  <dcterms:modified xsi:type="dcterms:W3CDTF">2022-07-31T12:17:34Z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3E28B1EC007D40FF828A8B9C84702924</vt:lpwstr>
  </property>
  <property fmtid="{D5CDD505-2E9C-101B-9397-08002B2CF9AE}" pid="3" name="KSOProductBuildVer">
    <vt:lpwstr>2052-11.1.0.10132</vt:lpwstr>
  </property>
</Properties>
</file>